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y\Documents\"/>
    </mc:Choice>
  </mc:AlternateContent>
  <bookViews>
    <workbookView xWindow="0" yWindow="0" windowWidth="2370" windowHeight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Sheet1!$A$1:$I$96</definedName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I4" i="1" l="1"/>
  <c r="I9" i="1"/>
  <c r="I12" i="1"/>
  <c r="I18" i="1"/>
  <c r="I21" i="1"/>
  <c r="I19" i="1"/>
  <c r="I24" i="1"/>
  <c r="I31" i="1"/>
  <c r="I41" i="1"/>
  <c r="I35" i="1"/>
  <c r="I36" i="1"/>
  <c r="I43" i="1"/>
  <c r="I40" i="1"/>
  <c r="I45" i="1"/>
  <c r="I47" i="1"/>
  <c r="I48" i="1"/>
  <c r="I49" i="1"/>
  <c r="I53" i="1"/>
  <c r="I57" i="1"/>
  <c r="I66" i="1"/>
  <c r="I68" i="1"/>
  <c r="I72" i="1"/>
  <c r="I75" i="1"/>
  <c r="I78" i="1"/>
  <c r="I80" i="1"/>
  <c r="I81" i="1"/>
  <c r="I83" i="1"/>
  <c r="I86" i="1"/>
  <c r="I92" i="1"/>
  <c r="I96" i="1"/>
  <c r="I94" i="1" l="1"/>
  <c r="I90" i="1"/>
  <c r="I70" i="1"/>
  <c r="I59" i="1"/>
  <c r="I34" i="1"/>
  <c r="I22" i="1"/>
  <c r="I76" i="1"/>
  <c r="I64" i="1"/>
  <c r="I56" i="1"/>
  <c r="I39" i="1"/>
  <c r="I28" i="1"/>
  <c r="I14" i="1"/>
  <c r="I7" i="1"/>
  <c r="I91" i="1"/>
  <c r="I88" i="1"/>
  <c r="I77" i="1"/>
  <c r="I73" i="1"/>
  <c r="I67" i="1"/>
  <c r="I63" i="1"/>
  <c r="I61" i="1"/>
  <c r="I54" i="1"/>
  <c r="I51" i="1"/>
  <c r="I46" i="1"/>
  <c r="I44" i="1"/>
  <c r="I38" i="1"/>
  <c r="I30" i="1"/>
  <c r="I29" i="1"/>
  <c r="I23" i="1"/>
  <c r="I16" i="1"/>
  <c r="I8" i="1"/>
  <c r="I87" i="1"/>
  <c r="I89" i="1"/>
  <c r="I74" i="1"/>
  <c r="I69" i="1"/>
  <c r="I65" i="1"/>
  <c r="I62" i="1"/>
  <c r="I58" i="1"/>
  <c r="I55" i="1"/>
  <c r="I50" i="1"/>
  <c r="I37" i="1"/>
  <c r="I42" i="1"/>
  <c r="I32" i="1"/>
  <c r="I27" i="1"/>
  <c r="I26" i="1"/>
  <c r="I20" i="1"/>
  <c r="I13" i="1"/>
  <c r="I10" i="1"/>
</calcChain>
</file>

<file path=xl/sharedStrings.xml><?xml version="1.0" encoding="utf-8"?>
<sst xmlns="http://schemas.openxmlformats.org/spreadsheetml/2006/main" count="131" uniqueCount="111">
  <si>
    <t>Hunter Unlimited</t>
  </si>
  <si>
    <t>Female Cub</t>
  </si>
  <si>
    <t>Pee Wee</t>
  </si>
  <si>
    <t>Class</t>
  </si>
  <si>
    <t>Total</t>
  </si>
  <si>
    <t>Updated</t>
  </si>
  <si>
    <t>Male Cub</t>
  </si>
  <si>
    <t>Traditional</t>
  </si>
  <si>
    <t>Novice Bowhunter Adult</t>
  </si>
  <si>
    <t>Female Novice Bowhunter</t>
  </si>
  <si>
    <t>Female Hunter Unlimited</t>
  </si>
  <si>
    <t>Female Open Senior</t>
  </si>
  <si>
    <t>Fixed Sight Release Male</t>
  </si>
  <si>
    <t>Open Senior</t>
  </si>
  <si>
    <t>Open Male</t>
  </si>
  <si>
    <t>Male Youth</t>
  </si>
  <si>
    <t>Female Youth</t>
  </si>
  <si>
    <t>Female Young Adult Bowhunter</t>
  </si>
  <si>
    <t>Male Bowhunter Novice</t>
  </si>
  <si>
    <t>Female Bowhunter Novice</t>
  </si>
  <si>
    <t>Senior Female Open</t>
  </si>
  <si>
    <t>Male Fixed Sight Release</t>
  </si>
  <si>
    <t>Cub</t>
  </si>
  <si>
    <t>Youth</t>
  </si>
  <si>
    <t>High Score</t>
  </si>
  <si>
    <t>Open Pro/Money Class</t>
  </si>
  <si>
    <t>Open</t>
  </si>
  <si>
    <t>Known 50</t>
  </si>
  <si>
    <t>Senior Open</t>
  </si>
  <si>
    <t>NASP High School</t>
  </si>
  <si>
    <t>Pee Wee/NASP Elem.</t>
  </si>
  <si>
    <t>Sandune</t>
  </si>
  <si>
    <t>Lake Marion</t>
  </si>
  <si>
    <t>Wildlife Action</t>
  </si>
  <si>
    <t>Swamp Fox</t>
  </si>
  <si>
    <t>Sleytown</t>
  </si>
  <si>
    <t>2015 Lower State Regional Competition</t>
  </si>
  <si>
    <t>Kennedy Colie</t>
  </si>
  <si>
    <t>Jesse Hoebee</t>
  </si>
  <si>
    <t>Maggie Colie</t>
  </si>
  <si>
    <t>Skylar Murray</t>
  </si>
  <si>
    <t>Jake Shoffner</t>
  </si>
  <si>
    <t>Hannah Dysinger</t>
  </si>
  <si>
    <t>Colby Craig</t>
  </si>
  <si>
    <t>David Shull</t>
  </si>
  <si>
    <t>Perry Benenhaly</t>
  </si>
  <si>
    <t>Gracen Shoffner</t>
  </si>
  <si>
    <t xml:space="preserve">Eric Ehlinger </t>
  </si>
  <si>
    <t>William Rogers</t>
  </si>
  <si>
    <t>Nick Hoebee</t>
  </si>
  <si>
    <t>Dayton Colie</t>
  </si>
  <si>
    <t>Kevin Wade</t>
  </si>
  <si>
    <t>Donnie Hoebee</t>
  </si>
  <si>
    <t>Malloy Craig</t>
  </si>
  <si>
    <t>Joseph Arnold</t>
  </si>
  <si>
    <t>Zackary Deloso</t>
  </si>
  <si>
    <t>Haylee Black</t>
  </si>
  <si>
    <t>Beth Rogers</t>
  </si>
  <si>
    <t>Kirby Hood</t>
  </si>
  <si>
    <t>Richard Brown</t>
  </si>
  <si>
    <t>Will Lambert</t>
  </si>
  <si>
    <t>Michael Jones</t>
  </si>
  <si>
    <t>Jay Phillips</t>
  </si>
  <si>
    <t>Tim Smith</t>
  </si>
  <si>
    <t>Jimmy Sanders</t>
  </si>
  <si>
    <t>John Black</t>
  </si>
  <si>
    <t>Beth Anchil</t>
  </si>
  <si>
    <t>Michael Mcknight</t>
  </si>
  <si>
    <t>Bobby Flores</t>
  </si>
  <si>
    <t>Harry White</t>
  </si>
  <si>
    <t>Kelly Rogers</t>
  </si>
  <si>
    <t>Cam Benedict</t>
  </si>
  <si>
    <t>Paul Starnes</t>
  </si>
  <si>
    <t>Jeff Dysinger</t>
  </si>
  <si>
    <t>Chuck Easton</t>
  </si>
  <si>
    <t>J.D Harvey</t>
  </si>
  <si>
    <t>Eddy Cook</t>
  </si>
  <si>
    <t>Robert Kirchner</t>
  </si>
  <si>
    <t>Jim Ingram</t>
  </si>
  <si>
    <t>Sonny Brown</t>
  </si>
  <si>
    <t>Art Singleton</t>
  </si>
  <si>
    <t>Ryan Haddock</t>
  </si>
  <si>
    <t>Andy Wall</t>
  </si>
  <si>
    <t>Johnnie Shirer</t>
  </si>
  <si>
    <t>Cody Wall</t>
  </si>
  <si>
    <t>Fischer Phillips</t>
  </si>
  <si>
    <t>John R. Long</t>
  </si>
  <si>
    <t>Ira Parnell</t>
  </si>
  <si>
    <t>Jim Arnold</t>
  </si>
  <si>
    <t>Wade Adams</t>
  </si>
  <si>
    <t>Heather Singleton</t>
  </si>
  <si>
    <t>Buffy Rowe</t>
  </si>
  <si>
    <t>Tara Forrest</t>
  </si>
  <si>
    <t>Lance Tidwall</t>
  </si>
  <si>
    <t>Wayne Jackson</t>
  </si>
  <si>
    <t>J.D. Rowe</t>
  </si>
  <si>
    <t>Brock Morris</t>
  </si>
  <si>
    <t>Join Date</t>
  </si>
  <si>
    <t>Brianna Kinard</t>
  </si>
  <si>
    <t>Eleanor Benenhaly</t>
  </si>
  <si>
    <t>Gator Hiott</t>
  </si>
  <si>
    <t>Tom Boruk</t>
  </si>
  <si>
    <t>Fred Connor</t>
  </si>
  <si>
    <t>Andrew Moss</t>
  </si>
  <si>
    <t>Austin Miller</t>
  </si>
  <si>
    <t>Findley Stillwell</t>
  </si>
  <si>
    <t>Olivia Craig</t>
  </si>
  <si>
    <t>Mathew Forrest</t>
  </si>
  <si>
    <t xml:space="preserve">               </t>
  </si>
  <si>
    <t>Jamie Weatherford</t>
  </si>
  <si>
    <t>Please contact the Regional Director, Skylar Murray, if any questions or concerns.  843-908-0612 (call/text between 4 and 8 pm M-F) skylarmurray1010@outlook.com or President, David Chumley at dgchumley@prtcnet.com.  If join date is not included, your paperwork is being processed or you haven't joined the competition.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</si>
</sst>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5" fillId="12" borderId="0" applyNumberFormat="0" applyBorder="0" applyAlignment="0" applyProtection="0"/>
    <xf numFmtId="0" fontId="11" fillId="13" borderId="0" applyNumberFormat="0" applyBorder="0" applyAlignment="0" applyProtection="0"/>
    <xf numFmtId="0" fontId="13" fillId="16" borderId="11" applyNumberFormat="0" applyAlignment="0" applyProtection="0"/>
    <xf numFmtId="0" fontId="14" fillId="17" borderId="0" applyNumberFormat="0" applyBorder="0" applyAlignment="0" applyProtection="0"/>
  </cellStyleXfs>
  <cellXfs count="149">
    <xf numFmtId="0" fontId="0" fillId="0" borderId="0" xfId="0"/>
    <xf numFmtId="0" fontId="0" fillId="0" borderId="0" xfId="0" applyFont="1"/>
    <xf numFmtId="0" fontId="0" fillId="0" borderId="0" xfId="0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1" fillId="6" borderId="2" xfId="0" applyFont="1" applyFill="1" applyBorder="1"/>
    <xf numFmtId="0" fontId="3" fillId="4" borderId="2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4" fontId="8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49" fontId="9" fillId="7" borderId="0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7" fillId="10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Fill="1"/>
    <xf numFmtId="0" fontId="10" fillId="0" borderId="0" xfId="0" applyFont="1"/>
    <xf numFmtId="0" fontId="7" fillId="0" borderId="0" xfId="0" applyFont="1" applyFill="1" applyBorder="1"/>
    <xf numFmtId="0" fontId="10" fillId="4" borderId="3" xfId="0" applyFont="1" applyFill="1" applyBorder="1"/>
    <xf numFmtId="0" fontId="10" fillId="4" borderId="4" xfId="0" applyFont="1" applyFill="1" applyBorder="1" applyAlignment="1">
      <alignment horizontal="center"/>
    </xf>
    <xf numFmtId="0" fontId="10" fillId="5" borderId="2" xfId="0" applyFont="1" applyFill="1" applyBorder="1"/>
    <xf numFmtId="0" fontId="10" fillId="5" borderId="3" xfId="0" applyFont="1" applyFill="1" applyBorder="1"/>
    <xf numFmtId="0" fontId="10" fillId="5" borderId="4" xfId="0" applyFont="1" applyFill="1" applyBorder="1" applyAlignment="1">
      <alignment horizontal="center"/>
    </xf>
    <xf numFmtId="0" fontId="10" fillId="6" borderId="3" xfId="0" applyFont="1" applyFill="1" applyBorder="1"/>
    <xf numFmtId="0" fontId="10" fillId="14" borderId="3" xfId="0" applyFont="1" applyFill="1" applyBorder="1"/>
    <xf numFmtId="0" fontId="10" fillId="14" borderId="4" xfId="0" applyFont="1" applyFill="1" applyBorder="1"/>
    <xf numFmtId="16" fontId="7" fillId="0" borderId="7" xfId="0" applyNumberFormat="1" applyFont="1" applyBorder="1"/>
    <xf numFmtId="0" fontId="10" fillId="2" borderId="4" xfId="0" applyFont="1" applyFill="1" applyBorder="1"/>
    <xf numFmtId="16" fontId="7" fillId="0" borderId="7" xfId="0" applyNumberFormat="1" applyFont="1" applyFill="1" applyBorder="1"/>
    <xf numFmtId="0" fontId="10" fillId="4" borderId="4" xfId="0" applyFont="1" applyFill="1" applyBorder="1"/>
    <xf numFmtId="0" fontId="10" fillId="5" borderId="4" xfId="0" applyFont="1" applyFill="1" applyBorder="1"/>
    <xf numFmtId="0" fontId="10" fillId="6" borderId="4" xfId="0" applyFont="1" applyFill="1" applyBorder="1"/>
    <xf numFmtId="0" fontId="7" fillId="0" borderId="7" xfId="0" applyFont="1" applyBorder="1"/>
    <xf numFmtId="16" fontId="7" fillId="0" borderId="10" xfId="0" applyNumberFormat="1" applyFont="1" applyFill="1" applyBorder="1"/>
    <xf numFmtId="0" fontId="7" fillId="2" borderId="1" xfId="0" applyFont="1" applyFill="1" applyBorder="1"/>
    <xf numFmtId="0" fontId="7" fillId="14" borderId="1" xfId="0" applyFont="1" applyFill="1" applyBorder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16" fontId="7" fillId="15" borderId="7" xfId="0" applyNumberFormat="1" applyFont="1" applyFill="1" applyBorder="1"/>
    <xf numFmtId="0" fontId="7" fillId="15" borderId="0" xfId="0" applyFont="1" applyFill="1"/>
    <xf numFmtId="0" fontId="7" fillId="15" borderId="0" xfId="0" applyFont="1" applyFill="1" applyBorder="1"/>
    <xf numFmtId="0" fontId="7" fillId="15" borderId="0" xfId="1" applyFont="1" applyFill="1"/>
    <xf numFmtId="0" fontId="4" fillId="0" borderId="0" xfId="0" applyFont="1"/>
    <xf numFmtId="14" fontId="7" fillId="7" borderId="7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15" borderId="7" xfId="0" applyNumberFormat="1" applyFont="1" applyFill="1" applyBorder="1" applyAlignment="1">
      <alignment horizontal="center"/>
    </xf>
    <xf numFmtId="1" fontId="7" fillId="10" borderId="4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10" fillId="14" borderId="4" xfId="0" applyNumberFormat="1" applyFont="1" applyFill="1" applyBorder="1" applyAlignment="1">
      <alignment horizontal="center"/>
    </xf>
    <xf numFmtId="1" fontId="7" fillId="14" borderId="4" xfId="0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10" fillId="4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10" fillId="5" borderId="4" xfId="0" applyNumberFormat="1" applyFont="1" applyFill="1" applyBorder="1" applyAlignment="1">
      <alignment horizontal="center"/>
    </xf>
    <xf numFmtId="1" fontId="7" fillId="5" borderId="4" xfId="0" applyNumberFormat="1" applyFont="1" applyFill="1" applyBorder="1" applyAlignment="1">
      <alignment horizontal="center"/>
    </xf>
    <xf numFmtId="1" fontId="10" fillId="6" borderId="4" xfId="0" applyNumberFormat="1" applyFont="1" applyFill="1" applyBorder="1" applyAlignment="1">
      <alignment horizontal="center"/>
    </xf>
    <xf numFmtId="1" fontId="7" fillId="6" borderId="4" xfId="0" applyNumberFormat="1" applyFont="1" applyFill="1" applyBorder="1" applyAlignment="1">
      <alignment horizontal="center"/>
    </xf>
    <xf numFmtId="1" fontId="10" fillId="5" borderId="8" xfId="0" applyNumberFormat="1" applyFont="1" applyFill="1" applyBorder="1" applyAlignment="1">
      <alignment horizontal="center"/>
    </xf>
    <xf numFmtId="0" fontId="10" fillId="0" borderId="4" xfId="0" applyFont="1" applyBorder="1"/>
    <xf numFmtId="0" fontId="10" fillId="8" borderId="6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4" fillId="0" borderId="0" xfId="0" applyFont="1" applyFill="1" applyBorder="1"/>
    <xf numFmtId="0" fontId="7" fillId="0" borderId="0" xfId="0" applyFont="1" applyBorder="1" applyAlignment="1">
      <alignment horizontal="right"/>
    </xf>
    <xf numFmtId="0" fontId="10" fillId="0" borderId="9" xfId="0" applyFont="1" applyBorder="1"/>
    <xf numFmtId="0" fontId="10" fillId="8" borderId="4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7" fillId="0" borderId="7" xfId="0" applyFont="1" applyFill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Fill="1" applyBorder="1"/>
    <xf numFmtId="0" fontId="15" fillId="0" borderId="0" xfId="0" applyFont="1" applyFill="1"/>
    <xf numFmtId="0" fontId="15" fillId="0" borderId="0" xfId="4" applyFont="1" applyFill="1"/>
    <xf numFmtId="0" fontId="15" fillId="15" borderId="0" xfId="0" applyFont="1" applyFill="1"/>
    <xf numFmtId="0" fontId="15" fillId="14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Border="1" applyAlignment="1">
      <alignment horizontal="center"/>
    </xf>
    <xf numFmtId="16" fontId="7" fillId="15" borderId="7" xfId="2" applyNumberFormat="1" applyFont="1" applyFill="1" applyBorder="1" applyAlignment="1">
      <alignment horizontal="right"/>
    </xf>
    <xf numFmtId="0" fontId="7" fillId="0" borderId="0" xfId="4" applyFont="1" applyFill="1"/>
    <xf numFmtId="1" fontId="7" fillId="0" borderId="7" xfId="4" applyNumberFormat="1" applyFont="1" applyFill="1" applyBorder="1" applyAlignment="1">
      <alignment horizontal="center"/>
    </xf>
    <xf numFmtId="1" fontId="7" fillId="0" borderId="11" xfId="4" applyNumberFormat="1" applyFont="1" applyFill="1" applyBorder="1" applyAlignment="1">
      <alignment horizontal="center"/>
    </xf>
    <xf numFmtId="1" fontId="7" fillId="16" borderId="11" xfId="3" applyNumberFormat="1" applyFont="1" applyAlignment="1">
      <alignment horizontal="center"/>
    </xf>
    <xf numFmtId="16" fontId="7" fillId="15" borderId="10" xfId="0" applyNumberFormat="1" applyFont="1" applyFill="1" applyBorder="1"/>
    <xf numFmtId="1" fontId="7" fillId="15" borderId="11" xfId="3" applyNumberFormat="1" applyFont="1" applyFill="1" applyAlignment="1">
      <alignment horizontal="center"/>
    </xf>
    <xf numFmtId="16" fontId="7" fillId="0" borderId="7" xfId="4" applyNumberFormat="1" applyFont="1" applyFill="1" applyBorder="1"/>
    <xf numFmtId="1" fontId="7" fillId="0" borderId="11" xfId="3" applyNumberFormat="1" applyFont="1" applyFill="1" applyAlignment="1">
      <alignment horizontal="center"/>
    </xf>
    <xf numFmtId="0" fontId="7" fillId="15" borderId="9" xfId="1" applyFont="1" applyFill="1" applyBorder="1"/>
    <xf numFmtId="0" fontId="7" fillId="15" borderId="5" xfId="1" applyFont="1" applyFill="1" applyBorder="1"/>
    <xf numFmtId="0" fontId="7" fillId="15" borderId="6" xfId="1" applyFont="1" applyFill="1" applyBorder="1"/>
    <xf numFmtId="1" fontId="7" fillId="15" borderId="7" xfId="1" applyNumberFormat="1" applyFont="1" applyFill="1" applyBorder="1" applyAlignment="1">
      <alignment horizontal="center"/>
    </xf>
    <xf numFmtId="1" fontId="7" fillId="15" borderId="6" xfId="1" applyNumberFormat="1" applyFont="1" applyFill="1" applyBorder="1" applyAlignment="1">
      <alignment horizontal="center"/>
    </xf>
    <xf numFmtId="1" fontId="7" fillId="15" borderId="11" xfId="1" applyNumberFormat="1" applyFont="1" applyFill="1" applyBorder="1" applyAlignment="1">
      <alignment horizontal="center"/>
    </xf>
    <xf numFmtId="0" fontId="7" fillId="15" borderId="0" xfId="4" applyFont="1" applyFill="1"/>
    <xf numFmtId="1" fontId="7" fillId="18" borderId="7" xfId="0" applyNumberFormat="1" applyFont="1" applyFill="1" applyBorder="1" applyAlignment="1">
      <alignment horizontal="center"/>
    </xf>
    <xf numFmtId="1" fontId="10" fillId="18" borderId="4" xfId="0" applyNumberFormat="1" applyFont="1" applyFill="1" applyBorder="1" applyAlignment="1">
      <alignment horizontal="center"/>
    </xf>
    <xf numFmtId="0" fontId="7" fillId="19" borderId="0" xfId="4" applyFont="1" applyFill="1"/>
    <xf numFmtId="16" fontId="7" fillId="19" borderId="7" xfId="4" applyNumberFormat="1" applyFont="1" applyFill="1" applyBorder="1"/>
    <xf numFmtId="1" fontId="7" fillId="19" borderId="7" xfId="4" applyNumberFormat="1" applyFont="1" applyFill="1" applyBorder="1" applyAlignment="1">
      <alignment horizontal="center"/>
    </xf>
    <xf numFmtId="1" fontId="7" fillId="19" borderId="11" xfId="4" applyNumberFormat="1" applyFont="1" applyFill="1" applyBorder="1" applyAlignment="1">
      <alignment horizontal="center"/>
    </xf>
    <xf numFmtId="0" fontId="7" fillId="19" borderId="0" xfId="4" applyFont="1" applyFill="1" applyBorder="1"/>
    <xf numFmtId="16" fontId="7" fillId="19" borderId="6" xfId="4" applyNumberFormat="1" applyFont="1" applyFill="1" applyBorder="1"/>
    <xf numFmtId="1" fontId="7" fillId="19" borderId="6" xfId="4" applyNumberFormat="1" applyFont="1" applyFill="1" applyBorder="1" applyAlignment="1">
      <alignment horizontal="center"/>
    </xf>
    <xf numFmtId="0" fontId="7" fillId="19" borderId="0" xfId="0" applyFont="1" applyFill="1"/>
    <xf numFmtId="16" fontId="7" fillId="19" borderId="7" xfId="0" applyNumberFormat="1" applyFont="1" applyFill="1" applyBorder="1"/>
    <xf numFmtId="1" fontId="7" fillId="19" borderId="7" xfId="0" applyNumberFormat="1" applyFont="1" applyFill="1" applyBorder="1" applyAlignment="1">
      <alignment horizontal="center"/>
    </xf>
    <xf numFmtId="16" fontId="7" fillId="19" borderId="9" xfId="4" applyNumberFormat="1" applyFont="1" applyFill="1" applyBorder="1"/>
    <xf numFmtId="0" fontId="7" fillId="5" borderId="0" xfId="0" applyFont="1" applyFill="1"/>
    <xf numFmtId="16" fontId="7" fillId="5" borderId="7" xfId="0" applyNumberFormat="1" applyFont="1" applyFill="1" applyBorder="1"/>
    <xf numFmtId="1" fontId="7" fillId="5" borderId="7" xfId="0" applyNumberFormat="1" applyFont="1" applyFill="1" applyBorder="1" applyAlignment="1">
      <alignment horizontal="center"/>
    </xf>
    <xf numFmtId="1" fontId="7" fillId="5" borderId="11" xfId="3" applyNumberFormat="1" applyFont="1" applyFill="1" applyAlignment="1">
      <alignment horizontal="center"/>
    </xf>
    <xf numFmtId="0" fontId="7" fillId="7" borderId="0" xfId="0" applyFont="1" applyFill="1"/>
    <xf numFmtId="16" fontId="7" fillId="7" borderId="7" xfId="0" applyNumberFormat="1" applyFont="1" applyFill="1" applyBorder="1"/>
    <xf numFmtId="1" fontId="7" fillId="7" borderId="7" xfId="0" applyNumberFormat="1" applyFont="1" applyFill="1" applyBorder="1" applyAlignment="1">
      <alignment horizontal="center"/>
    </xf>
    <xf numFmtId="1" fontId="7" fillId="7" borderId="11" xfId="3" applyNumberFormat="1" applyFont="1" applyFill="1" applyAlignment="1">
      <alignment horizontal="center"/>
    </xf>
    <xf numFmtId="0" fontId="7" fillId="7" borderId="0" xfId="4" applyFont="1" applyFill="1"/>
    <xf numFmtId="16" fontId="7" fillId="7" borderId="10" xfId="0" applyNumberFormat="1" applyFont="1" applyFill="1" applyBorder="1"/>
    <xf numFmtId="16" fontId="7" fillId="7" borderId="7" xfId="4" applyNumberFormat="1" applyFont="1" applyFill="1" applyBorder="1"/>
    <xf numFmtId="1" fontId="7" fillId="7" borderId="7" xfId="4" applyNumberFormat="1" applyFont="1" applyFill="1" applyBorder="1" applyAlignment="1">
      <alignment horizontal="center"/>
    </xf>
    <xf numFmtId="0" fontId="7" fillId="5" borderId="0" xfId="1" applyFont="1" applyFill="1"/>
    <xf numFmtId="16" fontId="7" fillId="7" borderId="6" xfId="4" applyNumberFormat="1" applyFont="1" applyFill="1" applyBorder="1"/>
    <xf numFmtId="1" fontId="7" fillId="7" borderId="11" xfId="4" applyNumberFormat="1" applyFont="1" applyFill="1" applyBorder="1" applyAlignment="1">
      <alignment horizontal="center"/>
    </xf>
    <xf numFmtId="1" fontId="7" fillId="19" borderId="11" xfId="3" applyNumberFormat="1" applyFont="1" applyFill="1" applyAlignment="1">
      <alignment horizontal="center"/>
    </xf>
    <xf numFmtId="0" fontId="6" fillId="20" borderId="0" xfId="0" applyFont="1" applyFill="1"/>
    <xf numFmtId="16" fontId="6" fillId="20" borderId="7" xfId="0" applyNumberFormat="1" applyFont="1" applyFill="1" applyBorder="1"/>
    <xf numFmtId="1" fontId="6" fillId="20" borderId="7" xfId="0" applyNumberFormat="1" applyFont="1" applyFill="1" applyBorder="1" applyAlignment="1">
      <alignment horizontal="center"/>
    </xf>
    <xf numFmtId="1" fontId="6" fillId="20" borderId="11" xfId="3" applyNumberFormat="1" applyFont="1" applyFill="1" applyAlignment="1">
      <alignment horizontal="center"/>
    </xf>
    <xf numFmtId="0" fontId="7" fillId="20" borderId="0" xfId="0" applyFont="1" applyFill="1"/>
    <xf numFmtId="16" fontId="7" fillId="20" borderId="10" xfId="0" applyNumberFormat="1" applyFont="1" applyFill="1" applyBorder="1"/>
    <xf numFmtId="1" fontId="7" fillId="20" borderId="7" xfId="0" applyNumberFormat="1" applyFont="1" applyFill="1" applyBorder="1" applyAlignment="1">
      <alignment horizontal="center"/>
    </xf>
    <xf numFmtId="1" fontId="7" fillId="20" borderId="11" xfId="3" applyNumberFormat="1" applyFont="1" applyFill="1" applyAlignment="1">
      <alignment horizontal="center"/>
    </xf>
    <xf numFmtId="16" fontId="7" fillId="20" borderId="7" xfId="0" applyNumberFormat="1" applyFont="1" applyFill="1" applyBorder="1"/>
    <xf numFmtId="0" fontId="7" fillId="20" borderId="0" xfId="1" applyFont="1" applyFill="1" applyBorder="1"/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7" fillId="7" borderId="0" xfId="0" applyFont="1" applyFill="1" applyBorder="1"/>
  </cellXfs>
  <cellStyles count="5">
    <cellStyle name="Accent5" xfId="4" builtinId="45"/>
    <cellStyle name="Bad" xfId="2" builtinId="27"/>
    <cellStyle name="Calculation" xfId="3" builtinId="22"/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FFFF66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topLeftCell="A16" zoomScale="72" zoomScaleNormal="100" zoomScaleSheetLayoutView="72" workbookViewId="0">
      <selection activeCell="A33" sqref="A33"/>
    </sheetView>
  </sheetViews>
  <sheetFormatPr defaultRowHeight="15" x14ac:dyDescent="0.25"/>
  <cols>
    <col min="1" max="1" width="4.28515625" style="1" customWidth="1"/>
    <col min="2" max="2" width="25.7109375" bestFit="1" customWidth="1"/>
    <col min="3" max="3" width="12.5703125" customWidth="1"/>
    <col min="4" max="4" width="13.140625" style="9" customWidth="1"/>
    <col min="5" max="5" width="14.5703125" style="11" customWidth="1"/>
    <col min="6" max="6" width="13.140625" style="9" customWidth="1"/>
    <col min="7" max="7" width="14.5703125" style="11" customWidth="1"/>
    <col min="8" max="8" width="16.140625" style="11" customWidth="1"/>
    <col min="9" max="9" width="18" style="10" customWidth="1"/>
  </cols>
  <sheetData>
    <row r="1" spans="1:10" ht="26.25" x14ac:dyDescent="0.4">
      <c r="A1" s="146" t="s">
        <v>36</v>
      </c>
      <c r="B1" s="146"/>
      <c r="C1" s="146"/>
      <c r="D1" s="146"/>
      <c r="E1" s="146"/>
      <c r="F1" s="146"/>
      <c r="G1" s="146"/>
      <c r="H1" s="146"/>
      <c r="I1" s="146"/>
    </row>
    <row r="2" spans="1:10" ht="77.25" customHeight="1" x14ac:dyDescent="0.25">
      <c r="A2" s="147" t="s">
        <v>110</v>
      </c>
      <c r="B2" s="147"/>
      <c r="C2" s="147"/>
      <c r="D2" s="147"/>
      <c r="E2" s="147"/>
      <c r="F2" s="147"/>
      <c r="G2" s="147"/>
      <c r="H2" s="147"/>
      <c r="I2" s="147"/>
    </row>
    <row r="3" spans="1:10" ht="16.5" thickBot="1" x14ac:dyDescent="0.3">
      <c r="A3" s="12"/>
      <c r="B3" s="13"/>
      <c r="C3" s="14"/>
      <c r="D3" s="16"/>
      <c r="E3" s="15"/>
      <c r="F3" s="16"/>
      <c r="G3" s="15"/>
      <c r="H3" s="15"/>
      <c r="I3" s="17" t="s">
        <v>5</v>
      </c>
      <c r="J3" s="2"/>
    </row>
    <row r="4" spans="1:10" s="49" customFormat="1" ht="16.5" thickBot="1" x14ac:dyDescent="0.3">
      <c r="A4" s="13"/>
      <c r="B4" s="13"/>
      <c r="C4" s="67" t="s">
        <v>97</v>
      </c>
      <c r="D4" s="68" t="s">
        <v>31</v>
      </c>
      <c r="E4" s="28" t="s">
        <v>32</v>
      </c>
      <c r="F4" s="69" t="s">
        <v>34</v>
      </c>
      <c r="G4" s="25" t="s">
        <v>35</v>
      </c>
      <c r="H4" s="70" t="s">
        <v>33</v>
      </c>
      <c r="I4" s="50">
        <f ca="1">TODAY()</f>
        <v>42219</v>
      </c>
      <c r="J4" s="71"/>
    </row>
    <row r="5" spans="1:10" s="80" customFormat="1" ht="16.5" thickBot="1" x14ac:dyDescent="0.3">
      <c r="A5" s="72"/>
      <c r="B5" s="73" t="s">
        <v>3</v>
      </c>
      <c r="C5" s="67"/>
      <c r="D5" s="74" t="s">
        <v>24</v>
      </c>
      <c r="E5" s="75" t="s">
        <v>24</v>
      </c>
      <c r="F5" s="76" t="s">
        <v>24</v>
      </c>
      <c r="G5" s="77" t="s">
        <v>24</v>
      </c>
      <c r="H5" s="78" t="s">
        <v>24</v>
      </c>
      <c r="I5" s="20"/>
      <c r="J5" s="82"/>
    </row>
    <row r="6" spans="1:10" s="80" customFormat="1" ht="16.5" thickBot="1" x14ac:dyDescent="0.3">
      <c r="A6" s="40"/>
      <c r="B6" s="18" t="s">
        <v>30</v>
      </c>
      <c r="C6" s="33"/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51" t="s">
        <v>4</v>
      </c>
    </row>
    <row r="7" spans="1:10" s="83" customFormat="1" ht="15.75" x14ac:dyDescent="0.25">
      <c r="A7" s="109">
        <v>1</v>
      </c>
      <c r="B7" s="109" t="s">
        <v>38</v>
      </c>
      <c r="C7" s="110">
        <v>42015</v>
      </c>
      <c r="D7" s="111">
        <v>235</v>
      </c>
      <c r="E7" s="111">
        <v>218</v>
      </c>
      <c r="F7" s="111">
        <v>178</v>
      </c>
      <c r="G7" s="111">
        <v>248</v>
      </c>
      <c r="H7" s="111">
        <v>231</v>
      </c>
      <c r="I7" s="112">
        <f>SUM(D7,E7,F7,G7,H7)</f>
        <v>1110</v>
      </c>
    </row>
    <row r="8" spans="1:10" s="85" customFormat="1" ht="15.75" x14ac:dyDescent="0.25">
      <c r="A8" s="46">
        <v>2</v>
      </c>
      <c r="B8" s="48" t="s">
        <v>37</v>
      </c>
      <c r="C8" s="45">
        <v>42015</v>
      </c>
      <c r="D8" s="52">
        <v>265</v>
      </c>
      <c r="E8" s="52">
        <v>202</v>
      </c>
      <c r="F8" s="52">
        <v>163</v>
      </c>
      <c r="G8" s="52">
        <v>203</v>
      </c>
      <c r="H8" s="52">
        <v>0</v>
      </c>
      <c r="I8" s="97">
        <f>SUM(D8,E8,F8,G8,H8)</f>
        <v>833</v>
      </c>
    </row>
    <row r="9" spans="1:10" s="85" customFormat="1" ht="15.75" x14ac:dyDescent="0.25">
      <c r="A9" s="46">
        <v>3</v>
      </c>
      <c r="B9" s="46" t="s">
        <v>85</v>
      </c>
      <c r="C9" s="45"/>
      <c r="D9" s="52">
        <v>0</v>
      </c>
      <c r="E9" s="52">
        <v>0</v>
      </c>
      <c r="F9" s="52">
        <v>208</v>
      </c>
      <c r="G9" s="52">
        <v>0</v>
      </c>
      <c r="H9" s="52">
        <v>0</v>
      </c>
      <c r="I9" s="97">
        <f>SUM(D9,E9,F9,G9,H9)</f>
        <v>208</v>
      </c>
    </row>
    <row r="10" spans="1:10" s="85" customFormat="1" ht="16.5" thickBot="1" x14ac:dyDescent="0.3">
      <c r="A10" s="46">
        <v>4</v>
      </c>
      <c r="B10" s="48" t="s">
        <v>106</v>
      </c>
      <c r="C10" s="45"/>
      <c r="D10" s="52">
        <v>137</v>
      </c>
      <c r="E10" s="52">
        <v>33</v>
      </c>
      <c r="F10" s="52">
        <v>0</v>
      </c>
      <c r="G10" s="52">
        <v>0</v>
      </c>
      <c r="H10" s="52">
        <v>0</v>
      </c>
      <c r="I10" s="97">
        <f>SUM(D10,E10,F10,G10,H10)</f>
        <v>170</v>
      </c>
    </row>
    <row r="11" spans="1:10" s="80" customFormat="1" ht="16.5" thickBot="1" x14ac:dyDescent="0.3">
      <c r="A11" s="40"/>
      <c r="B11" s="18" t="s">
        <v>22</v>
      </c>
      <c r="C11" s="33"/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5" t="s">
        <v>4</v>
      </c>
    </row>
    <row r="12" spans="1:10" s="80" customFormat="1" ht="15.75" x14ac:dyDescent="0.25">
      <c r="A12" s="109">
        <v>1</v>
      </c>
      <c r="B12" s="109" t="s">
        <v>84</v>
      </c>
      <c r="C12" s="110">
        <v>42032</v>
      </c>
      <c r="D12" s="111">
        <v>291</v>
      </c>
      <c r="E12" s="111">
        <v>200</v>
      </c>
      <c r="F12" s="111">
        <v>164</v>
      </c>
      <c r="G12" s="111">
        <v>229</v>
      </c>
      <c r="H12" s="111">
        <v>248</v>
      </c>
      <c r="I12" s="112">
        <f>SUM(D12,E12,F12,G12,H12)</f>
        <v>1132</v>
      </c>
    </row>
    <row r="13" spans="1:10" s="80" customFormat="1" ht="15.75" x14ac:dyDescent="0.25">
      <c r="A13" s="124">
        <v>2</v>
      </c>
      <c r="B13" s="124" t="s">
        <v>39</v>
      </c>
      <c r="C13" s="125">
        <v>42015</v>
      </c>
      <c r="D13" s="126">
        <v>249</v>
      </c>
      <c r="E13" s="126">
        <v>171</v>
      </c>
      <c r="F13" s="126">
        <v>181</v>
      </c>
      <c r="G13" s="126">
        <v>182</v>
      </c>
      <c r="H13" s="126">
        <v>217</v>
      </c>
      <c r="I13" s="127">
        <f>SUM(D13,E13,F13,G13,H13)</f>
        <v>1000</v>
      </c>
    </row>
    <row r="14" spans="1:10" s="85" customFormat="1" ht="16.5" thickBot="1" x14ac:dyDescent="0.3">
      <c r="A14" s="46">
        <v>3</v>
      </c>
      <c r="B14" s="48" t="s">
        <v>85</v>
      </c>
      <c r="C14" s="45"/>
      <c r="D14" s="52">
        <v>0</v>
      </c>
      <c r="E14" s="52">
        <v>183</v>
      </c>
      <c r="F14" s="52">
        <v>0</v>
      </c>
      <c r="G14" s="52">
        <v>0</v>
      </c>
      <c r="H14" s="52">
        <v>0</v>
      </c>
      <c r="I14" s="97">
        <f>SUM(D14,E14,F14,G14,H14)</f>
        <v>183</v>
      </c>
    </row>
    <row r="15" spans="1:10" s="80" customFormat="1" ht="16.5" thickBot="1" x14ac:dyDescent="0.3">
      <c r="A15" s="40"/>
      <c r="B15" s="18" t="s">
        <v>29</v>
      </c>
      <c r="C15" s="33"/>
      <c r="D15" s="54"/>
      <c r="E15" s="54"/>
      <c r="F15" s="54"/>
      <c r="G15" s="54"/>
      <c r="H15" s="54"/>
      <c r="I15" s="55" t="s">
        <v>4</v>
      </c>
    </row>
    <row r="16" spans="1:10" s="85" customFormat="1" ht="16.5" thickBot="1" x14ac:dyDescent="0.3">
      <c r="A16" s="100">
        <v>1</v>
      </c>
      <c r="B16" s="101" t="s">
        <v>98</v>
      </c>
      <c r="C16" s="102"/>
      <c r="D16" s="103">
        <v>0</v>
      </c>
      <c r="E16" s="103">
        <v>0</v>
      </c>
      <c r="F16" s="103">
        <v>0</v>
      </c>
      <c r="G16" s="104">
        <v>52</v>
      </c>
      <c r="H16" s="103">
        <v>0</v>
      </c>
      <c r="I16" s="105">
        <f>SUM(D16,E16,F16,G16,H16)</f>
        <v>52</v>
      </c>
    </row>
    <row r="17" spans="1:9" s="86" customFormat="1" ht="16.5" thickBot="1" x14ac:dyDescent="0.3">
      <c r="A17" s="41"/>
      <c r="B17" s="30" t="s">
        <v>23</v>
      </c>
      <c r="C17" s="31"/>
      <c r="D17" s="57"/>
      <c r="E17" s="57"/>
      <c r="F17" s="57"/>
      <c r="G17" s="57"/>
      <c r="H17" s="57"/>
      <c r="I17" s="58" t="s">
        <v>4</v>
      </c>
    </row>
    <row r="18" spans="1:9" s="83" customFormat="1" ht="15.75" x14ac:dyDescent="0.25">
      <c r="A18" s="109">
        <v>1</v>
      </c>
      <c r="B18" s="109" t="s">
        <v>40</v>
      </c>
      <c r="C18" s="110">
        <v>42015</v>
      </c>
      <c r="D18" s="111">
        <v>294</v>
      </c>
      <c r="E18" s="111">
        <v>231</v>
      </c>
      <c r="F18" s="111">
        <v>220</v>
      </c>
      <c r="G18" s="111">
        <v>260</v>
      </c>
      <c r="H18" s="111">
        <v>248</v>
      </c>
      <c r="I18" s="112">
        <f t="shared" ref="I18:I24" si="0">SUM(D18,E18,F18,G18,H18)</f>
        <v>1253</v>
      </c>
    </row>
    <row r="19" spans="1:9" s="80" customFormat="1" ht="15.75" x14ac:dyDescent="0.25">
      <c r="A19" s="124">
        <v>2</v>
      </c>
      <c r="B19" s="124" t="s">
        <v>104</v>
      </c>
      <c r="C19" s="125"/>
      <c r="D19" s="126">
        <v>272</v>
      </c>
      <c r="E19" s="126">
        <v>249</v>
      </c>
      <c r="F19" s="126">
        <v>260</v>
      </c>
      <c r="G19" s="126">
        <v>217</v>
      </c>
      <c r="H19" s="126">
        <v>239</v>
      </c>
      <c r="I19" s="127">
        <f>SUM(D19,E19,F19,G19,H19)</f>
        <v>1237</v>
      </c>
    </row>
    <row r="20" spans="1:9" s="80" customFormat="1" ht="15.75" x14ac:dyDescent="0.25">
      <c r="A20" s="140">
        <v>3</v>
      </c>
      <c r="B20" s="140" t="s">
        <v>43</v>
      </c>
      <c r="C20" s="144">
        <v>42015</v>
      </c>
      <c r="D20" s="142">
        <v>96</v>
      </c>
      <c r="E20" s="142">
        <v>197</v>
      </c>
      <c r="F20" s="142">
        <v>142</v>
      </c>
      <c r="G20" s="142">
        <v>178</v>
      </c>
      <c r="H20" s="142">
        <v>180</v>
      </c>
      <c r="I20" s="143">
        <f>SUM(D20,E20,F20,G20,H20)</f>
        <v>793</v>
      </c>
    </row>
    <row r="21" spans="1:9" s="80" customFormat="1" ht="15.75" x14ac:dyDescent="0.25">
      <c r="A21" s="13">
        <v>4</v>
      </c>
      <c r="B21" s="13" t="s">
        <v>41</v>
      </c>
      <c r="C21" s="32">
        <v>42015</v>
      </c>
      <c r="D21" s="107">
        <v>286</v>
      </c>
      <c r="E21" s="107">
        <v>245</v>
      </c>
      <c r="F21" s="59">
        <v>185</v>
      </c>
      <c r="G21" s="59">
        <v>0</v>
      </c>
      <c r="H21" s="107">
        <v>222</v>
      </c>
      <c r="I21" s="95">
        <f>SUM(D21,E21,F21,G21,H21)</f>
        <v>938</v>
      </c>
    </row>
    <row r="22" spans="1:9" s="80" customFormat="1" ht="15.75" x14ac:dyDescent="0.25">
      <c r="A22" s="46">
        <v>5</v>
      </c>
      <c r="B22" s="46" t="s">
        <v>105</v>
      </c>
      <c r="C22" s="45"/>
      <c r="D22" s="52">
        <v>247</v>
      </c>
      <c r="E22" s="52">
        <v>221</v>
      </c>
      <c r="F22" s="52">
        <v>0</v>
      </c>
      <c r="G22" s="52">
        <v>0</v>
      </c>
      <c r="H22" s="52">
        <v>0</v>
      </c>
      <c r="I22" s="97">
        <f t="shared" si="0"/>
        <v>468</v>
      </c>
    </row>
    <row r="23" spans="1:9" s="80" customFormat="1" ht="15.75" x14ac:dyDescent="0.25">
      <c r="A23" s="46">
        <v>6</v>
      </c>
      <c r="B23" s="46" t="s">
        <v>42</v>
      </c>
      <c r="C23" s="45">
        <v>42015</v>
      </c>
      <c r="D23" s="52">
        <v>197</v>
      </c>
      <c r="E23" s="52">
        <v>0</v>
      </c>
      <c r="F23" s="52">
        <v>0</v>
      </c>
      <c r="G23" s="52">
        <v>0</v>
      </c>
      <c r="H23" s="52">
        <v>0</v>
      </c>
      <c r="I23" s="97">
        <f t="shared" si="0"/>
        <v>197</v>
      </c>
    </row>
    <row r="24" spans="1:9" s="80" customFormat="1" ht="16.5" thickBot="1" x14ac:dyDescent="0.3">
      <c r="A24" s="46">
        <v>7</v>
      </c>
      <c r="B24" s="46" t="s">
        <v>107</v>
      </c>
      <c r="C24" s="45"/>
      <c r="D24" s="52">
        <v>0</v>
      </c>
      <c r="E24" s="52">
        <v>159</v>
      </c>
      <c r="F24" s="52">
        <v>0</v>
      </c>
      <c r="G24" s="52">
        <v>0</v>
      </c>
      <c r="H24" s="52">
        <v>0</v>
      </c>
      <c r="I24" s="97">
        <f t="shared" si="0"/>
        <v>159</v>
      </c>
    </row>
    <row r="25" spans="1:9" s="86" customFormat="1" ht="16.5" thickBot="1" x14ac:dyDescent="0.3">
      <c r="A25" s="41"/>
      <c r="B25" s="30" t="s">
        <v>7</v>
      </c>
      <c r="C25" s="31"/>
      <c r="D25" s="57"/>
      <c r="E25" s="57"/>
      <c r="F25" s="57"/>
      <c r="G25" s="57"/>
      <c r="H25" s="108"/>
      <c r="I25" s="58" t="s">
        <v>4</v>
      </c>
    </row>
    <row r="26" spans="1:9" s="83" customFormat="1" ht="15.75" x14ac:dyDescent="0.25">
      <c r="A26" s="109">
        <v>1</v>
      </c>
      <c r="B26" s="113" t="s">
        <v>44</v>
      </c>
      <c r="C26" s="110">
        <v>42022</v>
      </c>
      <c r="D26" s="111">
        <v>244</v>
      </c>
      <c r="E26" s="111">
        <v>200</v>
      </c>
      <c r="F26" s="111">
        <v>223</v>
      </c>
      <c r="G26" s="111">
        <v>204</v>
      </c>
      <c r="H26" s="111">
        <v>215</v>
      </c>
      <c r="I26" s="112">
        <f t="shared" ref="I26:I32" si="1">SUM(D26,E26,F26,G26,H26)</f>
        <v>1086</v>
      </c>
    </row>
    <row r="27" spans="1:9" s="85" customFormat="1" ht="15.75" x14ac:dyDescent="0.25">
      <c r="A27" s="124">
        <v>2</v>
      </c>
      <c r="B27" s="148" t="s">
        <v>88</v>
      </c>
      <c r="C27" s="125">
        <v>42021</v>
      </c>
      <c r="D27" s="126">
        <v>208</v>
      </c>
      <c r="E27" s="126">
        <v>156</v>
      </c>
      <c r="F27" s="126">
        <v>130</v>
      </c>
      <c r="G27" s="126">
        <v>175</v>
      </c>
      <c r="H27" s="126">
        <v>140</v>
      </c>
      <c r="I27" s="127">
        <f>SUM(D27,E27,F27,G27,H27)</f>
        <v>809</v>
      </c>
    </row>
    <row r="28" spans="1:9" s="85" customFormat="1" ht="15.75" x14ac:dyDescent="0.25">
      <c r="A28" s="46">
        <v>3</v>
      </c>
      <c r="B28" s="47" t="s">
        <v>101</v>
      </c>
      <c r="C28" s="45"/>
      <c r="D28" s="52">
        <v>0</v>
      </c>
      <c r="E28" s="52">
        <v>225</v>
      </c>
      <c r="F28" s="52">
        <v>0</v>
      </c>
      <c r="G28" s="52">
        <v>0</v>
      </c>
      <c r="H28" s="52">
        <v>0</v>
      </c>
      <c r="I28" s="97">
        <f>SUM(D28,E28,F28,G28,H28)</f>
        <v>225</v>
      </c>
    </row>
    <row r="29" spans="1:9" s="85" customFormat="1" ht="15.75" x14ac:dyDescent="0.25">
      <c r="A29" s="46">
        <v>4</v>
      </c>
      <c r="B29" s="47" t="s">
        <v>87</v>
      </c>
      <c r="C29" s="45"/>
      <c r="D29" s="52">
        <v>0</v>
      </c>
      <c r="E29" s="52">
        <v>0</v>
      </c>
      <c r="F29" s="52">
        <v>0</v>
      </c>
      <c r="G29" s="52">
        <v>191</v>
      </c>
      <c r="H29" s="52">
        <v>0</v>
      </c>
      <c r="I29" s="97">
        <f>SUM(D29,E29,F29,G29,H29)</f>
        <v>191</v>
      </c>
    </row>
    <row r="30" spans="1:9" s="85" customFormat="1" ht="15.75" x14ac:dyDescent="0.25">
      <c r="A30" s="46">
        <v>5</v>
      </c>
      <c r="B30" s="47" t="s">
        <v>102</v>
      </c>
      <c r="C30" s="45"/>
      <c r="D30" s="52">
        <v>0</v>
      </c>
      <c r="E30" s="52">
        <v>150</v>
      </c>
      <c r="F30" s="52">
        <v>0</v>
      </c>
      <c r="G30" s="52">
        <v>0</v>
      </c>
      <c r="H30" s="52">
        <v>0</v>
      </c>
      <c r="I30" s="97">
        <f>SUM(D30,E30,F30,G30,H30)</f>
        <v>150</v>
      </c>
    </row>
    <row r="31" spans="1:9" s="85" customFormat="1" ht="15.75" x14ac:dyDescent="0.25">
      <c r="A31" s="46">
        <v>6</v>
      </c>
      <c r="B31" s="46" t="s">
        <v>103</v>
      </c>
      <c r="C31" s="45"/>
      <c r="D31" s="52">
        <v>0</v>
      </c>
      <c r="E31" s="52">
        <v>131</v>
      </c>
      <c r="F31" s="52">
        <v>0</v>
      </c>
      <c r="G31" s="52">
        <v>0</v>
      </c>
      <c r="H31" s="52">
        <v>0</v>
      </c>
      <c r="I31" s="97">
        <f>SUM(D31,E31,F31,G31,H31)</f>
        <v>131</v>
      </c>
    </row>
    <row r="32" spans="1:9" s="85" customFormat="1" ht="16.5" thickBot="1" x14ac:dyDescent="0.3">
      <c r="A32" s="46">
        <v>7</v>
      </c>
      <c r="B32" s="47" t="s">
        <v>83</v>
      </c>
      <c r="C32" s="45">
        <v>42021</v>
      </c>
      <c r="D32" s="52">
        <v>0</v>
      </c>
      <c r="E32" s="52">
        <v>0</v>
      </c>
      <c r="F32" s="52">
        <v>129</v>
      </c>
      <c r="G32" s="52">
        <v>0</v>
      </c>
      <c r="H32" s="52">
        <v>0</v>
      </c>
      <c r="I32" s="97">
        <f>SUM(D32,E32,F32,G32,H32)</f>
        <v>129</v>
      </c>
    </row>
    <row r="33" spans="1:18" s="80" customFormat="1" ht="16.5" thickBot="1" x14ac:dyDescent="0.3">
      <c r="A33" s="42"/>
      <c r="B33" s="24" t="s">
        <v>18</v>
      </c>
      <c r="C33" s="35"/>
      <c r="D33" s="60"/>
      <c r="E33" s="60"/>
      <c r="F33" s="60"/>
      <c r="G33" s="60"/>
      <c r="H33" s="60"/>
      <c r="I33" s="61" t="s">
        <v>4</v>
      </c>
    </row>
    <row r="34" spans="1:18" s="83" customFormat="1" ht="15.75" customHeight="1" x14ac:dyDescent="0.25">
      <c r="A34" s="109">
        <v>1</v>
      </c>
      <c r="B34" s="113" t="s">
        <v>45</v>
      </c>
      <c r="C34" s="114">
        <v>42015</v>
      </c>
      <c r="D34" s="115">
        <v>322</v>
      </c>
      <c r="E34" s="115">
        <v>246</v>
      </c>
      <c r="F34" s="115">
        <v>248</v>
      </c>
      <c r="G34" s="115">
        <v>247</v>
      </c>
      <c r="H34" s="115">
        <v>252</v>
      </c>
      <c r="I34" s="112">
        <f t="shared" ref="I34:I51" si="2">SUM(D34,E34,F34,G34,H34)</f>
        <v>1315</v>
      </c>
      <c r="J34" s="84"/>
    </row>
    <row r="35" spans="1:18" s="80" customFormat="1" ht="15" customHeight="1" x14ac:dyDescent="0.25">
      <c r="A35" s="124">
        <v>2</v>
      </c>
      <c r="B35" s="124" t="s">
        <v>86</v>
      </c>
      <c r="C35" s="125">
        <v>42021</v>
      </c>
      <c r="D35" s="126">
        <v>297</v>
      </c>
      <c r="E35" s="126">
        <v>242</v>
      </c>
      <c r="F35" s="126">
        <v>266</v>
      </c>
      <c r="G35" s="126">
        <v>256</v>
      </c>
      <c r="H35" s="126">
        <v>248</v>
      </c>
      <c r="I35" s="127">
        <f t="shared" ref="I35:I46" si="3">SUM(D35,E35,F35,G35,H35)</f>
        <v>1309</v>
      </c>
    </row>
    <row r="36" spans="1:18" s="80" customFormat="1" ht="15" customHeight="1" x14ac:dyDescent="0.25">
      <c r="A36" s="140">
        <v>3</v>
      </c>
      <c r="B36" s="145" t="s">
        <v>46</v>
      </c>
      <c r="C36" s="144">
        <v>42015</v>
      </c>
      <c r="D36" s="142">
        <v>314</v>
      </c>
      <c r="E36" s="142">
        <v>247</v>
      </c>
      <c r="F36" s="142">
        <v>258</v>
      </c>
      <c r="G36" s="142">
        <v>249</v>
      </c>
      <c r="H36" s="142">
        <v>236</v>
      </c>
      <c r="I36" s="143">
        <f t="shared" si="3"/>
        <v>1304</v>
      </c>
    </row>
    <row r="37" spans="1:18" s="80" customFormat="1" ht="15" customHeight="1" x14ac:dyDescent="0.25">
      <c r="A37" s="21">
        <v>4</v>
      </c>
      <c r="B37" s="21" t="s">
        <v>93</v>
      </c>
      <c r="C37" s="34">
        <v>42071</v>
      </c>
      <c r="D37" s="107">
        <v>302</v>
      </c>
      <c r="E37" s="107">
        <v>244</v>
      </c>
      <c r="F37" s="59">
        <v>251</v>
      </c>
      <c r="G37" s="59">
        <v>260</v>
      </c>
      <c r="H37" s="107">
        <v>246</v>
      </c>
      <c r="I37" s="95">
        <f t="shared" si="3"/>
        <v>1303</v>
      </c>
    </row>
    <row r="38" spans="1:18" s="80" customFormat="1" ht="15" customHeight="1" x14ac:dyDescent="0.25">
      <c r="A38" s="92">
        <v>5</v>
      </c>
      <c r="B38" s="21" t="s">
        <v>50</v>
      </c>
      <c r="C38" s="34">
        <v>42015</v>
      </c>
      <c r="D38" s="107">
        <v>304</v>
      </c>
      <c r="E38" s="107">
        <v>252</v>
      </c>
      <c r="F38" s="59">
        <v>235</v>
      </c>
      <c r="G38" s="59">
        <v>259</v>
      </c>
      <c r="H38" s="107">
        <v>246</v>
      </c>
      <c r="I38" s="95">
        <f t="shared" si="3"/>
        <v>1296</v>
      </c>
    </row>
    <row r="39" spans="1:18" s="80" customFormat="1" ht="15.75" x14ac:dyDescent="0.25">
      <c r="A39" s="13">
        <v>6</v>
      </c>
      <c r="B39" s="23" t="s">
        <v>89</v>
      </c>
      <c r="C39" s="34">
        <v>42015</v>
      </c>
      <c r="D39" s="107">
        <v>303</v>
      </c>
      <c r="E39" s="107">
        <v>239</v>
      </c>
      <c r="F39" s="59">
        <v>237</v>
      </c>
      <c r="G39" s="59">
        <v>263</v>
      </c>
      <c r="H39" s="107">
        <v>252</v>
      </c>
      <c r="I39" s="95">
        <f t="shared" si="3"/>
        <v>1294</v>
      </c>
    </row>
    <row r="40" spans="1:18" s="80" customFormat="1" ht="15.75" x14ac:dyDescent="0.25">
      <c r="A40" s="21">
        <v>7</v>
      </c>
      <c r="B40" s="21" t="s">
        <v>53</v>
      </c>
      <c r="C40" s="34">
        <v>42015</v>
      </c>
      <c r="D40" s="107">
        <v>314</v>
      </c>
      <c r="E40" s="107">
        <v>240</v>
      </c>
      <c r="F40" s="56">
        <v>245</v>
      </c>
      <c r="G40" s="56">
        <v>241</v>
      </c>
      <c r="H40" s="107">
        <v>254</v>
      </c>
      <c r="I40" s="99">
        <f t="shared" si="3"/>
        <v>1294</v>
      </c>
    </row>
    <row r="41" spans="1:18" s="80" customFormat="1" ht="15.75" x14ac:dyDescent="0.25">
      <c r="A41" s="21">
        <v>8</v>
      </c>
      <c r="B41" s="21" t="s">
        <v>52</v>
      </c>
      <c r="C41" s="34">
        <v>42015</v>
      </c>
      <c r="D41" s="107">
        <v>306</v>
      </c>
      <c r="E41" s="107">
        <v>232</v>
      </c>
      <c r="F41" s="59">
        <v>249</v>
      </c>
      <c r="G41" s="59">
        <v>248</v>
      </c>
      <c r="H41" s="107">
        <v>250</v>
      </c>
      <c r="I41" s="95">
        <f t="shared" si="3"/>
        <v>1285</v>
      </c>
      <c r="R41" s="80" t="s">
        <v>108</v>
      </c>
    </row>
    <row r="42" spans="1:18" s="80" customFormat="1" ht="15.75" x14ac:dyDescent="0.25">
      <c r="A42" s="92">
        <v>9</v>
      </c>
      <c r="B42" s="21" t="s">
        <v>49</v>
      </c>
      <c r="C42" s="34">
        <v>42015</v>
      </c>
      <c r="D42" s="107">
        <v>287</v>
      </c>
      <c r="E42" s="107">
        <v>221</v>
      </c>
      <c r="F42" s="59">
        <v>232</v>
      </c>
      <c r="G42" s="59">
        <v>264</v>
      </c>
      <c r="H42" s="107">
        <v>227</v>
      </c>
      <c r="I42" s="95">
        <f t="shared" si="3"/>
        <v>1231</v>
      </c>
    </row>
    <row r="43" spans="1:18" s="83" customFormat="1" ht="15.75" x14ac:dyDescent="0.25">
      <c r="A43" s="13">
        <v>10</v>
      </c>
      <c r="B43" s="21" t="s">
        <v>51</v>
      </c>
      <c r="C43" s="34">
        <v>42015</v>
      </c>
      <c r="D43" s="107">
        <v>292</v>
      </c>
      <c r="E43" s="107">
        <v>242</v>
      </c>
      <c r="F43" s="59">
        <v>215</v>
      </c>
      <c r="G43" s="59">
        <v>218</v>
      </c>
      <c r="H43" s="107">
        <v>229</v>
      </c>
      <c r="I43" s="95">
        <f t="shared" si="3"/>
        <v>1196</v>
      </c>
    </row>
    <row r="44" spans="1:18" s="80" customFormat="1" ht="15.75" x14ac:dyDescent="0.25">
      <c r="A44" s="21">
        <v>11</v>
      </c>
      <c r="B44" s="21" t="s">
        <v>55</v>
      </c>
      <c r="C44" s="34">
        <v>42022</v>
      </c>
      <c r="D44" s="107">
        <v>251</v>
      </c>
      <c r="E44" s="107">
        <v>142</v>
      </c>
      <c r="F44" s="59">
        <v>222</v>
      </c>
      <c r="G44" s="59">
        <v>217</v>
      </c>
      <c r="H44" s="107">
        <v>224</v>
      </c>
      <c r="I44" s="95">
        <f t="shared" si="3"/>
        <v>1056</v>
      </c>
    </row>
    <row r="45" spans="1:18" s="80" customFormat="1" ht="15.75" x14ac:dyDescent="0.25">
      <c r="A45" s="21">
        <v>12</v>
      </c>
      <c r="B45" s="21" t="s">
        <v>47</v>
      </c>
      <c r="C45" s="34">
        <v>42015</v>
      </c>
      <c r="D45" s="107">
        <v>280</v>
      </c>
      <c r="E45" s="107">
        <v>222</v>
      </c>
      <c r="F45" s="59">
        <v>214</v>
      </c>
      <c r="G45" s="59">
        <v>0</v>
      </c>
      <c r="H45" s="107">
        <v>223</v>
      </c>
      <c r="I45" s="95">
        <f t="shared" si="3"/>
        <v>939</v>
      </c>
    </row>
    <row r="46" spans="1:18" s="80" customFormat="1" ht="15.75" x14ac:dyDescent="0.25">
      <c r="A46" s="92">
        <v>13</v>
      </c>
      <c r="B46" s="21" t="s">
        <v>95</v>
      </c>
      <c r="C46" s="34">
        <v>42071</v>
      </c>
      <c r="D46" s="107">
        <v>276</v>
      </c>
      <c r="E46" s="107">
        <v>236</v>
      </c>
      <c r="F46" s="59">
        <v>0</v>
      </c>
      <c r="G46" s="59">
        <v>0</v>
      </c>
      <c r="H46" s="107">
        <v>229</v>
      </c>
      <c r="I46" s="95">
        <f t="shared" si="3"/>
        <v>741</v>
      </c>
    </row>
    <row r="47" spans="1:18" s="85" customFormat="1" ht="15.75" x14ac:dyDescent="0.25">
      <c r="A47" s="46">
        <v>14</v>
      </c>
      <c r="B47" s="46" t="s">
        <v>48</v>
      </c>
      <c r="C47" s="45">
        <v>42015</v>
      </c>
      <c r="D47" s="52">
        <v>314</v>
      </c>
      <c r="E47" s="52">
        <v>232</v>
      </c>
      <c r="F47" s="52">
        <v>260</v>
      </c>
      <c r="G47" s="52">
        <v>242</v>
      </c>
      <c r="H47" s="52">
        <v>235</v>
      </c>
      <c r="I47" s="97">
        <f t="shared" si="2"/>
        <v>1283</v>
      </c>
    </row>
    <row r="48" spans="1:18" s="85" customFormat="1" ht="15.75" x14ac:dyDescent="0.25">
      <c r="A48" s="46">
        <v>15</v>
      </c>
      <c r="B48" s="46" t="s">
        <v>82</v>
      </c>
      <c r="C48" s="45">
        <v>42021</v>
      </c>
      <c r="D48" s="52">
        <v>252</v>
      </c>
      <c r="E48" s="52">
        <v>0</v>
      </c>
      <c r="F48" s="52">
        <v>204</v>
      </c>
      <c r="G48" s="52">
        <v>219</v>
      </c>
      <c r="H48" s="52">
        <v>228</v>
      </c>
      <c r="I48" s="97">
        <f t="shared" si="2"/>
        <v>903</v>
      </c>
    </row>
    <row r="49" spans="1:11" s="85" customFormat="1" ht="15.75" x14ac:dyDescent="0.25">
      <c r="A49" s="46">
        <v>11</v>
      </c>
      <c r="B49" s="46" t="s">
        <v>54</v>
      </c>
      <c r="C49" s="45">
        <v>42022</v>
      </c>
      <c r="D49" s="52">
        <v>287</v>
      </c>
      <c r="E49" s="52">
        <v>220</v>
      </c>
      <c r="F49" s="52">
        <v>226</v>
      </c>
      <c r="G49" s="52">
        <v>198</v>
      </c>
      <c r="H49" s="52">
        <v>226</v>
      </c>
      <c r="I49" s="97">
        <f t="shared" si="2"/>
        <v>1157</v>
      </c>
    </row>
    <row r="50" spans="1:11" s="85" customFormat="1" ht="15.75" x14ac:dyDescent="0.25">
      <c r="A50" s="106">
        <v>17</v>
      </c>
      <c r="B50" s="46" t="s">
        <v>81</v>
      </c>
      <c r="C50" s="45">
        <v>42021</v>
      </c>
      <c r="D50" s="52">
        <v>0</v>
      </c>
      <c r="E50" s="52">
        <v>0</v>
      </c>
      <c r="F50" s="52">
        <v>248</v>
      </c>
      <c r="G50" s="52">
        <v>239</v>
      </c>
      <c r="H50" s="52">
        <v>248</v>
      </c>
      <c r="I50" s="97">
        <f t="shared" si="2"/>
        <v>735</v>
      </c>
    </row>
    <row r="51" spans="1:11" s="85" customFormat="1" ht="16.5" thickBot="1" x14ac:dyDescent="0.3">
      <c r="A51" s="46">
        <v>18</v>
      </c>
      <c r="B51" s="46" t="s">
        <v>94</v>
      </c>
      <c r="C51" s="45">
        <v>42043</v>
      </c>
      <c r="D51" s="52">
        <v>304</v>
      </c>
      <c r="E51" s="52">
        <v>0</v>
      </c>
      <c r="F51" s="52">
        <v>240</v>
      </c>
      <c r="G51" s="52">
        <v>257</v>
      </c>
      <c r="H51" s="52">
        <v>245</v>
      </c>
      <c r="I51" s="97">
        <f t="shared" si="2"/>
        <v>1046</v>
      </c>
    </row>
    <row r="52" spans="1:11" s="80" customFormat="1" ht="16.5" thickBot="1" x14ac:dyDescent="0.3">
      <c r="A52" s="42"/>
      <c r="B52" s="24" t="s">
        <v>19</v>
      </c>
      <c r="C52" s="35"/>
      <c r="D52" s="60"/>
      <c r="E52" s="60"/>
      <c r="F52" s="60"/>
      <c r="G52" s="60"/>
      <c r="H52" s="60"/>
      <c r="I52" s="61" t="s">
        <v>4</v>
      </c>
    </row>
    <row r="53" spans="1:11" s="83" customFormat="1" ht="15.75" x14ac:dyDescent="0.25">
      <c r="A53" s="128">
        <v>2</v>
      </c>
      <c r="B53" s="128" t="s">
        <v>56</v>
      </c>
      <c r="C53" s="133">
        <v>42015</v>
      </c>
      <c r="D53" s="131">
        <v>290</v>
      </c>
      <c r="E53" s="131">
        <v>210</v>
      </c>
      <c r="F53" s="131">
        <v>214</v>
      </c>
      <c r="G53" s="131">
        <v>213</v>
      </c>
      <c r="H53" s="131">
        <v>227</v>
      </c>
      <c r="I53" s="134">
        <f t="shared" ref="I53" si="4">SUM(D53,E53,F53,G53,H53)</f>
        <v>1154</v>
      </c>
    </row>
    <row r="54" spans="1:11" s="80" customFormat="1" ht="15.75" x14ac:dyDescent="0.25">
      <c r="A54" s="116">
        <v>1</v>
      </c>
      <c r="B54" s="116" t="s">
        <v>90</v>
      </c>
      <c r="C54" s="117">
        <v>42043</v>
      </c>
      <c r="D54" s="118">
        <v>261</v>
      </c>
      <c r="E54" s="118">
        <v>221</v>
      </c>
      <c r="F54" s="118">
        <v>244</v>
      </c>
      <c r="G54" s="118">
        <v>211</v>
      </c>
      <c r="H54" s="118">
        <v>231</v>
      </c>
      <c r="I54" s="135">
        <f t="shared" ref="I54:I59" si="5">SUM(D54,E54,F54,G54,H54)</f>
        <v>1168</v>
      </c>
    </row>
    <row r="55" spans="1:11" s="80" customFormat="1" ht="15.75" x14ac:dyDescent="0.25">
      <c r="A55" s="140">
        <v>3</v>
      </c>
      <c r="B55" s="140" t="s">
        <v>99</v>
      </c>
      <c r="C55" s="144">
        <v>42015</v>
      </c>
      <c r="D55" s="142">
        <v>265</v>
      </c>
      <c r="E55" s="142">
        <v>208</v>
      </c>
      <c r="F55" s="142">
        <v>229</v>
      </c>
      <c r="G55" s="142">
        <v>210</v>
      </c>
      <c r="H55" s="142">
        <v>209</v>
      </c>
      <c r="I55" s="143">
        <f t="shared" si="5"/>
        <v>1121</v>
      </c>
    </row>
    <row r="56" spans="1:11" s="80" customFormat="1" ht="15.75" x14ac:dyDescent="0.25">
      <c r="A56" s="21">
        <v>4</v>
      </c>
      <c r="B56" s="23" t="s">
        <v>57</v>
      </c>
      <c r="C56" s="34">
        <v>42015</v>
      </c>
      <c r="D56" s="107">
        <v>245</v>
      </c>
      <c r="E56" s="107">
        <v>180</v>
      </c>
      <c r="F56" s="59">
        <v>182</v>
      </c>
      <c r="G56" s="59">
        <v>228</v>
      </c>
      <c r="H56" s="107">
        <v>214</v>
      </c>
      <c r="I56" s="95">
        <f t="shared" si="5"/>
        <v>1049</v>
      </c>
    </row>
    <row r="57" spans="1:11" s="80" customFormat="1" ht="15.75" x14ac:dyDescent="0.25">
      <c r="A57" s="21">
        <v>5</v>
      </c>
      <c r="B57" s="21" t="s">
        <v>91</v>
      </c>
      <c r="C57" s="34">
        <v>42071</v>
      </c>
      <c r="D57" s="107">
        <v>233</v>
      </c>
      <c r="E57" s="107">
        <v>180</v>
      </c>
      <c r="F57" s="59">
        <v>0</v>
      </c>
      <c r="G57" s="59">
        <v>0</v>
      </c>
      <c r="H57" s="107">
        <v>198</v>
      </c>
      <c r="I57" s="95">
        <f t="shared" si="5"/>
        <v>611</v>
      </c>
    </row>
    <row r="58" spans="1:11" s="80" customFormat="1" ht="15.75" x14ac:dyDescent="0.25">
      <c r="A58" s="46">
        <v>6</v>
      </c>
      <c r="B58" s="46" t="s">
        <v>92</v>
      </c>
      <c r="C58" s="45">
        <v>42071</v>
      </c>
      <c r="D58" s="52">
        <v>0</v>
      </c>
      <c r="E58" s="52">
        <v>176</v>
      </c>
      <c r="F58" s="52">
        <v>0</v>
      </c>
      <c r="G58" s="52">
        <v>0</v>
      </c>
      <c r="H58" s="52">
        <v>170</v>
      </c>
      <c r="I58" s="97">
        <f t="shared" si="5"/>
        <v>346</v>
      </c>
    </row>
    <row r="59" spans="1:11" s="80" customFormat="1" ht="16.5" thickBot="1" x14ac:dyDescent="0.3">
      <c r="A59" s="46">
        <v>7</v>
      </c>
      <c r="B59" s="46" t="s">
        <v>58</v>
      </c>
      <c r="C59" s="45">
        <v>42015</v>
      </c>
      <c r="D59" s="52">
        <v>180</v>
      </c>
      <c r="E59" s="52">
        <v>0</v>
      </c>
      <c r="F59" s="52">
        <v>0</v>
      </c>
      <c r="G59" s="52">
        <v>0</v>
      </c>
      <c r="H59" s="52">
        <v>0</v>
      </c>
      <c r="I59" s="97">
        <f t="shared" si="5"/>
        <v>180</v>
      </c>
    </row>
    <row r="60" spans="1:11" s="80" customFormat="1" ht="16.5" thickBot="1" x14ac:dyDescent="0.3">
      <c r="A60" s="43"/>
      <c r="B60" s="26" t="s">
        <v>0</v>
      </c>
      <c r="C60" s="36"/>
      <c r="D60" s="62"/>
      <c r="E60" s="62"/>
      <c r="F60" s="62"/>
      <c r="G60" s="62"/>
      <c r="H60" s="62"/>
      <c r="I60" s="63" t="s">
        <v>4</v>
      </c>
    </row>
    <row r="61" spans="1:11" s="83" customFormat="1" ht="15.75" x14ac:dyDescent="0.25">
      <c r="A61" s="92">
        <v>5</v>
      </c>
      <c r="B61" s="21" t="s">
        <v>62</v>
      </c>
      <c r="C61" s="34">
        <v>42015</v>
      </c>
      <c r="D61" s="56">
        <v>269</v>
      </c>
      <c r="E61" s="56">
        <v>221</v>
      </c>
      <c r="F61" s="56">
        <v>226</v>
      </c>
      <c r="G61" s="56">
        <v>0</v>
      </c>
      <c r="H61" s="56">
        <v>250</v>
      </c>
      <c r="I61" s="94">
        <f t="shared" ref="I61:I70" si="6">SUM(D61,E61,F61,G61,H61)</f>
        <v>966</v>
      </c>
      <c r="J61" s="84"/>
      <c r="K61" s="84"/>
    </row>
    <row r="62" spans="1:11" s="83" customFormat="1" ht="15.75" x14ac:dyDescent="0.25">
      <c r="A62" s="120">
        <v>1</v>
      </c>
      <c r="B62" s="132" t="s">
        <v>59</v>
      </c>
      <c r="C62" s="121">
        <v>42015</v>
      </c>
      <c r="D62" s="122">
        <v>300</v>
      </c>
      <c r="E62" s="122">
        <v>233</v>
      </c>
      <c r="F62" s="122">
        <v>260</v>
      </c>
      <c r="G62" s="122">
        <v>259</v>
      </c>
      <c r="H62" s="122">
        <v>246</v>
      </c>
      <c r="I62" s="123">
        <f>SUM(D62,E62,F62,G62,H62)</f>
        <v>1298</v>
      </c>
    </row>
    <row r="63" spans="1:11" s="83" customFormat="1" ht="15.75" x14ac:dyDescent="0.25">
      <c r="A63" s="124">
        <v>2</v>
      </c>
      <c r="B63" s="128" t="s">
        <v>60</v>
      </c>
      <c r="C63" s="130">
        <v>42015</v>
      </c>
      <c r="D63" s="131">
        <v>287</v>
      </c>
      <c r="E63" s="131">
        <v>241</v>
      </c>
      <c r="F63" s="131">
        <v>205</v>
      </c>
      <c r="G63" s="131">
        <v>244</v>
      </c>
      <c r="H63" s="131">
        <v>236</v>
      </c>
      <c r="I63" s="127">
        <f>SUM(D63,E63,F63,G63,H63)</f>
        <v>1213</v>
      </c>
    </row>
    <row r="64" spans="1:11" s="83" customFormat="1" ht="15.75" x14ac:dyDescent="0.25">
      <c r="A64" s="140">
        <v>3</v>
      </c>
      <c r="B64" s="140" t="s">
        <v>63</v>
      </c>
      <c r="C64" s="144">
        <v>42015</v>
      </c>
      <c r="D64" s="142">
        <v>249</v>
      </c>
      <c r="E64" s="142">
        <v>224</v>
      </c>
      <c r="F64" s="142">
        <v>224</v>
      </c>
      <c r="G64" s="142">
        <v>234</v>
      </c>
      <c r="H64" s="142">
        <v>212</v>
      </c>
      <c r="I64" s="143">
        <f>SUM(D64,E64,F64,G64,H64)</f>
        <v>1143</v>
      </c>
    </row>
    <row r="65" spans="1:10" s="83" customFormat="1" ht="15.75" x14ac:dyDescent="0.25">
      <c r="A65" s="21">
        <v>4</v>
      </c>
      <c r="B65" s="21" t="s">
        <v>80</v>
      </c>
      <c r="C65" s="32">
        <v>42043</v>
      </c>
      <c r="D65" s="107">
        <v>240</v>
      </c>
      <c r="E65" s="107">
        <v>201</v>
      </c>
      <c r="F65" s="59">
        <v>243</v>
      </c>
      <c r="G65" s="59">
        <v>190</v>
      </c>
      <c r="H65" s="107">
        <v>217</v>
      </c>
      <c r="I65" s="95">
        <f>SUM(D65,E65,F65,G65,H65)</f>
        <v>1091</v>
      </c>
    </row>
    <row r="66" spans="1:10" s="83" customFormat="1" ht="15.75" x14ac:dyDescent="0.25">
      <c r="A66" s="21">
        <v>7</v>
      </c>
      <c r="B66" s="21" t="s">
        <v>61</v>
      </c>
      <c r="C66" s="34">
        <v>42015</v>
      </c>
      <c r="D66" s="107">
        <v>286</v>
      </c>
      <c r="E66" s="107">
        <v>219</v>
      </c>
      <c r="F66" s="59">
        <v>207</v>
      </c>
      <c r="G66" s="59">
        <v>0</v>
      </c>
      <c r="H66" s="107">
        <v>223</v>
      </c>
      <c r="I66" s="95">
        <f>SUM(D66,E66,F66,G66,H66)</f>
        <v>935</v>
      </c>
    </row>
    <row r="67" spans="1:10" s="83" customFormat="1" ht="15.75" hidden="1" x14ac:dyDescent="0.25">
      <c r="A67" s="21"/>
      <c r="B67" s="21"/>
      <c r="C67" s="34"/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95">
        <f t="shared" si="6"/>
        <v>0</v>
      </c>
    </row>
    <row r="68" spans="1:10" s="83" customFormat="1" ht="15.75" x14ac:dyDescent="0.25">
      <c r="A68" s="46">
        <v>8</v>
      </c>
      <c r="B68" s="46" t="s">
        <v>75</v>
      </c>
      <c r="C68" s="91"/>
      <c r="D68" s="52">
        <v>0</v>
      </c>
      <c r="E68" s="52">
        <v>190</v>
      </c>
      <c r="F68" s="52">
        <v>194</v>
      </c>
      <c r="G68" s="52">
        <v>0</v>
      </c>
      <c r="H68" s="52">
        <v>0</v>
      </c>
      <c r="I68" s="97">
        <f t="shared" si="6"/>
        <v>384</v>
      </c>
    </row>
    <row r="69" spans="1:10" s="83" customFormat="1" ht="15.75" x14ac:dyDescent="0.25">
      <c r="A69" s="46">
        <v>9</v>
      </c>
      <c r="B69" s="46" t="s">
        <v>73</v>
      </c>
      <c r="C69" s="45">
        <v>42015</v>
      </c>
      <c r="D69" s="52">
        <v>240</v>
      </c>
      <c r="E69" s="52">
        <v>0</v>
      </c>
      <c r="F69" s="52">
        <v>0</v>
      </c>
      <c r="G69" s="52">
        <v>0</v>
      </c>
      <c r="H69" s="52">
        <v>0</v>
      </c>
      <c r="I69" s="97">
        <f t="shared" si="6"/>
        <v>240</v>
      </c>
    </row>
    <row r="70" spans="1:10" s="83" customFormat="1" ht="14.25" customHeight="1" thickBot="1" x14ac:dyDescent="0.3">
      <c r="A70" s="46">
        <v>10</v>
      </c>
      <c r="B70" s="46" t="s">
        <v>74</v>
      </c>
      <c r="C70" s="45">
        <v>42022</v>
      </c>
      <c r="D70" s="52">
        <v>0</v>
      </c>
      <c r="E70" s="52">
        <v>204</v>
      </c>
      <c r="F70" s="52">
        <v>0</v>
      </c>
      <c r="G70" s="52">
        <v>0</v>
      </c>
      <c r="H70" s="52">
        <v>0</v>
      </c>
      <c r="I70" s="97">
        <f t="shared" si="6"/>
        <v>204</v>
      </c>
    </row>
    <row r="71" spans="1:10" s="80" customFormat="1" ht="16.5" thickBot="1" x14ac:dyDescent="0.3">
      <c r="A71" s="43"/>
      <c r="B71" s="27" t="s">
        <v>28</v>
      </c>
      <c r="C71" s="36"/>
      <c r="D71" s="62"/>
      <c r="E71" s="62"/>
      <c r="F71" s="62"/>
      <c r="G71" s="62"/>
      <c r="H71" s="62"/>
      <c r="I71" s="63" t="s">
        <v>4</v>
      </c>
    </row>
    <row r="72" spans="1:10" s="13" customFormat="1" ht="15.75" x14ac:dyDescent="0.25">
      <c r="A72" s="116">
        <v>1</v>
      </c>
      <c r="B72" s="109" t="s">
        <v>67</v>
      </c>
      <c r="C72" s="119">
        <v>42015</v>
      </c>
      <c r="D72" s="115">
        <v>310</v>
      </c>
      <c r="E72" s="115">
        <v>249</v>
      </c>
      <c r="F72" s="115">
        <v>264</v>
      </c>
      <c r="G72" s="115">
        <v>279</v>
      </c>
      <c r="H72" s="115">
        <v>248</v>
      </c>
      <c r="I72" s="112">
        <f t="shared" ref="I72:I78" si="7">SUM(D72,E72,F72,G72,H72)</f>
        <v>1350</v>
      </c>
    </row>
    <row r="73" spans="1:10" s="21" customFormat="1" ht="15.75" x14ac:dyDescent="0.25">
      <c r="A73" s="128">
        <v>2</v>
      </c>
      <c r="B73" s="124" t="s">
        <v>69</v>
      </c>
      <c r="C73" s="129">
        <v>42015</v>
      </c>
      <c r="D73" s="126">
        <v>294</v>
      </c>
      <c r="E73" s="126">
        <v>242</v>
      </c>
      <c r="F73" s="126">
        <v>235</v>
      </c>
      <c r="G73" s="126">
        <v>256</v>
      </c>
      <c r="H73" s="126">
        <v>233</v>
      </c>
      <c r="I73" s="127">
        <f>SUM(D73,E73,F73,G73,H73)</f>
        <v>1260</v>
      </c>
      <c r="J73" s="92"/>
    </row>
    <row r="74" spans="1:10" s="13" customFormat="1" ht="15.75" x14ac:dyDescent="0.25">
      <c r="A74" s="140">
        <v>3</v>
      </c>
      <c r="B74" s="140" t="s">
        <v>76</v>
      </c>
      <c r="C74" s="141">
        <v>42021</v>
      </c>
      <c r="D74" s="142">
        <v>280</v>
      </c>
      <c r="E74" s="142">
        <v>243</v>
      </c>
      <c r="F74" s="142">
        <v>241</v>
      </c>
      <c r="G74" s="142">
        <v>235</v>
      </c>
      <c r="H74" s="142">
        <v>236</v>
      </c>
      <c r="I74" s="143">
        <f>SUM(D74,E74,F74,G74,H74)</f>
        <v>1235</v>
      </c>
    </row>
    <row r="75" spans="1:10" s="13" customFormat="1" ht="15.75" x14ac:dyDescent="0.25">
      <c r="A75" s="21">
        <v>4</v>
      </c>
      <c r="B75" s="21" t="s">
        <v>70</v>
      </c>
      <c r="C75" s="39">
        <v>42015</v>
      </c>
      <c r="D75" s="107">
        <v>263</v>
      </c>
      <c r="E75" s="107">
        <v>218</v>
      </c>
      <c r="F75" s="59">
        <v>211</v>
      </c>
      <c r="G75" s="59">
        <v>242</v>
      </c>
      <c r="H75" s="107">
        <v>236</v>
      </c>
      <c r="I75" s="95">
        <f>SUM(D75,E75,F75,G75,H75)</f>
        <v>1170</v>
      </c>
    </row>
    <row r="76" spans="1:10" s="13" customFormat="1" ht="15.75" x14ac:dyDescent="0.25">
      <c r="A76" s="21">
        <v>5</v>
      </c>
      <c r="B76" s="21" t="s">
        <v>68</v>
      </c>
      <c r="C76" s="39">
        <v>42015</v>
      </c>
      <c r="D76" s="107">
        <v>296</v>
      </c>
      <c r="E76" s="107">
        <v>250</v>
      </c>
      <c r="F76" s="59">
        <v>0</v>
      </c>
      <c r="G76" s="59">
        <v>0</v>
      </c>
      <c r="H76" s="107">
        <v>250</v>
      </c>
      <c r="I76" s="95">
        <f>SUM(D76,E76,F76,G76,H76)</f>
        <v>796</v>
      </c>
    </row>
    <row r="77" spans="1:10" s="13" customFormat="1" ht="15.75" x14ac:dyDescent="0.25">
      <c r="A77" s="46">
        <v>6</v>
      </c>
      <c r="B77" s="46" t="s">
        <v>71</v>
      </c>
      <c r="C77" s="96">
        <v>42015</v>
      </c>
      <c r="D77" s="52">
        <v>245</v>
      </c>
      <c r="E77" s="52">
        <v>215</v>
      </c>
      <c r="F77" s="52">
        <v>213</v>
      </c>
      <c r="G77" s="52">
        <v>0</v>
      </c>
      <c r="H77" s="52">
        <v>0</v>
      </c>
      <c r="I77" s="97">
        <f t="shared" si="7"/>
        <v>673</v>
      </c>
    </row>
    <row r="78" spans="1:10" s="13" customFormat="1" ht="16.5" thickBot="1" x14ac:dyDescent="0.3">
      <c r="A78" s="46">
        <v>7</v>
      </c>
      <c r="B78" s="46" t="s">
        <v>77</v>
      </c>
      <c r="C78" s="96">
        <v>42021</v>
      </c>
      <c r="D78" s="52">
        <v>0</v>
      </c>
      <c r="E78" s="52">
        <v>198</v>
      </c>
      <c r="F78" s="52">
        <v>0</v>
      </c>
      <c r="G78" s="52">
        <v>0</v>
      </c>
      <c r="H78" s="52">
        <v>0</v>
      </c>
      <c r="I78" s="97">
        <f t="shared" si="7"/>
        <v>198</v>
      </c>
    </row>
    <row r="79" spans="1:10" s="80" customFormat="1" ht="16.5" thickBot="1" x14ac:dyDescent="0.3">
      <c r="A79" s="44"/>
      <c r="B79" s="29" t="s">
        <v>27</v>
      </c>
      <c r="C79" s="37"/>
      <c r="D79" s="64"/>
      <c r="E79" s="64"/>
      <c r="F79" s="64"/>
      <c r="G79" s="64"/>
      <c r="H79" s="64"/>
      <c r="I79" s="65" t="s">
        <v>4</v>
      </c>
    </row>
    <row r="80" spans="1:10" s="80" customFormat="1" ht="15.75" hidden="1" customHeight="1" thickBot="1" x14ac:dyDescent="0.3">
      <c r="A80" s="21"/>
      <c r="B80" s="21"/>
      <c r="C80" s="79"/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 t="e">
        <f>SUM(MAX(#REF!,#REF!),MAX(#REF!,#REF!))</f>
        <v>#REF!</v>
      </c>
    </row>
    <row r="81" spans="1:10" s="80" customFormat="1" ht="15.75" hidden="1" x14ac:dyDescent="0.25">
      <c r="A81" s="21"/>
      <c r="B81" s="21"/>
      <c r="C81" s="79"/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 t="e">
        <f>SUM(MAX(#REF!,#REF!),MAX(#REF!,#REF!))</f>
        <v>#REF!</v>
      </c>
    </row>
    <row r="82" spans="1:10" s="80" customFormat="1" ht="16.5" hidden="1" thickBot="1" x14ac:dyDescent="0.3">
      <c r="A82" s="43"/>
      <c r="B82" s="27" t="s">
        <v>20</v>
      </c>
      <c r="C82" s="36"/>
      <c r="D82" s="66"/>
      <c r="E82" s="66"/>
      <c r="F82" s="66"/>
      <c r="G82" s="66"/>
      <c r="H82" s="66"/>
      <c r="I82" s="63" t="s">
        <v>4</v>
      </c>
    </row>
    <row r="83" spans="1:10" s="80" customFormat="1" ht="15.75" hidden="1" customHeight="1" thickBot="1" x14ac:dyDescent="0.3">
      <c r="A83" s="13">
        <v>1</v>
      </c>
      <c r="B83" s="22"/>
      <c r="C83" s="38"/>
      <c r="D83" s="59"/>
      <c r="E83" s="59"/>
      <c r="F83" s="59"/>
      <c r="G83" s="59"/>
      <c r="H83" s="59"/>
      <c r="I83" s="59" t="e">
        <f>SUM(#REF!,#REF!,#REF!,#REF!)</f>
        <v>#REF!</v>
      </c>
    </row>
    <row r="84" spans="1:10" s="80" customFormat="1" ht="15.75" hidden="1" x14ac:dyDescent="0.25">
      <c r="A84" s="13"/>
      <c r="B84" s="13"/>
      <c r="C84" s="38"/>
      <c r="D84" s="59"/>
      <c r="E84" s="59"/>
      <c r="F84" s="59"/>
      <c r="G84" s="59"/>
      <c r="H84" s="59"/>
      <c r="I84" s="59"/>
    </row>
    <row r="85" spans="1:10" s="80" customFormat="1" ht="16.5" hidden="1" thickBot="1" x14ac:dyDescent="0.3">
      <c r="A85" s="44"/>
      <c r="B85" s="29" t="s">
        <v>21</v>
      </c>
      <c r="C85" s="37"/>
      <c r="D85" s="64"/>
      <c r="E85" s="64"/>
      <c r="F85" s="64"/>
      <c r="G85" s="64"/>
      <c r="H85" s="64"/>
      <c r="I85" s="65" t="s">
        <v>4</v>
      </c>
    </row>
    <row r="86" spans="1:10" s="21" customFormat="1" ht="15.75" x14ac:dyDescent="0.25">
      <c r="A86" s="92">
        <v>1</v>
      </c>
      <c r="B86" s="92" t="s">
        <v>65</v>
      </c>
      <c r="C86" s="98">
        <v>42015</v>
      </c>
      <c r="D86" s="93">
        <v>303</v>
      </c>
      <c r="E86" s="93">
        <v>241</v>
      </c>
      <c r="F86" s="93">
        <v>255</v>
      </c>
      <c r="G86" s="93">
        <v>250</v>
      </c>
      <c r="H86" s="93">
        <v>243</v>
      </c>
      <c r="I86" s="94">
        <f t="shared" ref="I86:I92" si="8">SUM(D86,E86,F86,G86,H86)</f>
        <v>1292</v>
      </c>
    </row>
    <row r="87" spans="1:10" s="80" customFormat="1" ht="15.75" x14ac:dyDescent="0.25">
      <c r="A87" s="116">
        <v>1</v>
      </c>
      <c r="B87" s="116" t="s">
        <v>100</v>
      </c>
      <c r="C87" s="117"/>
      <c r="D87" s="118">
        <v>318</v>
      </c>
      <c r="E87" s="118">
        <v>243</v>
      </c>
      <c r="F87" s="118">
        <v>272</v>
      </c>
      <c r="G87" s="118">
        <v>260</v>
      </c>
      <c r="H87" s="118">
        <v>249</v>
      </c>
      <c r="I87" s="135">
        <f>SUM(D87,E87,F87,G87,H87)</f>
        <v>1342</v>
      </c>
    </row>
    <row r="88" spans="1:10" s="80" customFormat="1" ht="15.75" x14ac:dyDescent="0.25">
      <c r="A88" s="124">
        <v>2</v>
      </c>
      <c r="B88" s="124" t="s">
        <v>96</v>
      </c>
      <c r="C88" s="125"/>
      <c r="D88" s="126">
        <v>316</v>
      </c>
      <c r="E88" s="126">
        <v>236</v>
      </c>
      <c r="F88" s="126">
        <v>248</v>
      </c>
      <c r="G88" s="126">
        <v>264</v>
      </c>
      <c r="H88" s="126">
        <v>258</v>
      </c>
      <c r="I88" s="127">
        <f>SUM(D88,E88,F88,G88,H88)</f>
        <v>1322</v>
      </c>
    </row>
    <row r="89" spans="1:10" s="80" customFormat="1" ht="15.75" x14ac:dyDescent="0.25">
      <c r="A89" s="136">
        <v>4</v>
      </c>
      <c r="B89" s="136" t="s">
        <v>78</v>
      </c>
      <c r="C89" s="137">
        <v>42015</v>
      </c>
      <c r="D89" s="138">
        <v>268</v>
      </c>
      <c r="E89" s="138">
        <v>218</v>
      </c>
      <c r="F89" s="138">
        <v>221</v>
      </c>
      <c r="G89" s="138">
        <v>232</v>
      </c>
      <c r="H89" s="138">
        <v>192</v>
      </c>
      <c r="I89" s="139">
        <f>SUM(D89,E89,F89,G89,H89)</f>
        <v>1131</v>
      </c>
    </row>
    <row r="90" spans="1:10" s="80" customFormat="1" ht="15.75" x14ac:dyDescent="0.25">
      <c r="A90" s="46">
        <v>5</v>
      </c>
      <c r="B90" s="46" t="s">
        <v>72</v>
      </c>
      <c r="C90" s="45">
        <v>42015</v>
      </c>
      <c r="D90" s="52">
        <v>0</v>
      </c>
      <c r="E90" s="52">
        <v>230</v>
      </c>
      <c r="F90" s="52">
        <v>211</v>
      </c>
      <c r="G90" s="52">
        <v>0</v>
      </c>
      <c r="H90" s="52">
        <v>233</v>
      </c>
      <c r="I90" s="97">
        <f t="shared" si="8"/>
        <v>674</v>
      </c>
    </row>
    <row r="91" spans="1:10" s="80" customFormat="1" ht="15.75" x14ac:dyDescent="0.25">
      <c r="A91" s="46">
        <v>6</v>
      </c>
      <c r="B91" s="46" t="s">
        <v>66</v>
      </c>
      <c r="C91" s="45">
        <v>42015</v>
      </c>
      <c r="D91" s="52">
        <v>230</v>
      </c>
      <c r="E91" s="52">
        <v>0</v>
      </c>
      <c r="F91" s="52">
        <v>0</v>
      </c>
      <c r="G91" s="52">
        <v>0</v>
      </c>
      <c r="H91" s="52">
        <v>0</v>
      </c>
      <c r="I91" s="97">
        <f t="shared" si="8"/>
        <v>230</v>
      </c>
    </row>
    <row r="92" spans="1:10" s="80" customFormat="1" ht="16.5" thickBot="1" x14ac:dyDescent="0.3">
      <c r="A92" s="46">
        <v>7</v>
      </c>
      <c r="B92" s="46" t="s">
        <v>79</v>
      </c>
      <c r="C92" s="45">
        <v>42021</v>
      </c>
      <c r="D92" s="52">
        <v>0</v>
      </c>
      <c r="E92" s="52">
        <v>0</v>
      </c>
      <c r="F92" s="52">
        <v>173</v>
      </c>
      <c r="G92" s="52">
        <v>0</v>
      </c>
      <c r="H92" s="52">
        <v>0</v>
      </c>
      <c r="I92" s="97">
        <f t="shared" si="8"/>
        <v>173</v>
      </c>
    </row>
    <row r="93" spans="1:10" s="80" customFormat="1" ht="16.5" thickBot="1" x14ac:dyDescent="0.3">
      <c r="A93" s="44"/>
      <c r="B93" s="29" t="s">
        <v>26</v>
      </c>
      <c r="C93" s="37"/>
      <c r="D93" s="64"/>
      <c r="E93" s="64"/>
      <c r="F93" s="64"/>
      <c r="G93" s="64"/>
      <c r="H93" s="64"/>
      <c r="I93" s="65" t="s">
        <v>4</v>
      </c>
    </row>
    <row r="94" spans="1:10" s="83" customFormat="1" ht="16.5" thickBot="1" x14ac:dyDescent="0.3">
      <c r="A94" s="109">
        <v>1</v>
      </c>
      <c r="B94" s="109" t="s">
        <v>64</v>
      </c>
      <c r="C94" s="110">
        <v>42015</v>
      </c>
      <c r="D94" s="111">
        <v>288</v>
      </c>
      <c r="E94" s="111">
        <v>238</v>
      </c>
      <c r="F94" s="111">
        <v>247</v>
      </c>
      <c r="G94" s="111">
        <v>239</v>
      </c>
      <c r="H94" s="111">
        <v>242</v>
      </c>
      <c r="I94" s="112">
        <f>SUM(D94,E94,F94,G94,H94)</f>
        <v>1254</v>
      </c>
      <c r="J94" s="84"/>
    </row>
    <row r="95" spans="1:10" s="80" customFormat="1" ht="16.5" thickBot="1" x14ac:dyDescent="0.3">
      <c r="A95" s="44"/>
      <c r="B95" s="29" t="s">
        <v>25</v>
      </c>
      <c r="C95" s="37"/>
      <c r="D95" s="64"/>
      <c r="E95" s="64"/>
      <c r="F95" s="64"/>
      <c r="G95" s="64"/>
      <c r="H95" s="64"/>
      <c r="I95" s="65" t="s">
        <v>4</v>
      </c>
    </row>
    <row r="96" spans="1:10" s="83" customFormat="1" ht="15.75" x14ac:dyDescent="0.25">
      <c r="A96" s="116">
        <v>1</v>
      </c>
      <c r="B96" s="109" t="s">
        <v>109</v>
      </c>
      <c r="C96" s="110">
        <v>42015</v>
      </c>
      <c r="D96" s="111">
        <v>268</v>
      </c>
      <c r="E96" s="111">
        <v>246</v>
      </c>
      <c r="F96" s="111">
        <v>231</v>
      </c>
      <c r="G96" s="111">
        <v>205</v>
      </c>
      <c r="H96" s="111">
        <v>242</v>
      </c>
      <c r="I96" s="112">
        <f>SUM(D96,E96,F96,G96,H96)</f>
        <v>1192</v>
      </c>
    </row>
    <row r="97" spans="1:9" s="87" customFormat="1" x14ac:dyDescent="0.25">
      <c r="A97" s="89"/>
      <c r="D97" s="88"/>
      <c r="E97" s="90"/>
      <c r="F97" s="88"/>
      <c r="G97" s="90"/>
      <c r="H97" s="90"/>
      <c r="I97" s="81"/>
    </row>
    <row r="98" spans="1:9" s="87" customFormat="1" x14ac:dyDescent="0.25">
      <c r="A98" s="89"/>
      <c r="D98" s="88"/>
      <c r="E98" s="90"/>
      <c r="F98" s="88"/>
      <c r="G98" s="90"/>
      <c r="H98" s="90"/>
      <c r="I98" s="81"/>
    </row>
    <row r="99" spans="1:9" s="87" customFormat="1" x14ac:dyDescent="0.25">
      <c r="D99" s="88"/>
      <c r="E99" s="90"/>
      <c r="F99" s="88"/>
      <c r="G99" s="90"/>
      <c r="H99" s="90"/>
      <c r="I99" s="81"/>
    </row>
  </sheetData>
  <sortState ref="A27:I32">
    <sortCondition descending="1" ref="I32"/>
  </sortState>
  <mergeCells count="2">
    <mergeCell ref="A1:I1"/>
    <mergeCell ref="A2:I2"/>
  </mergeCells>
  <pageMargins left="0.45" right="0.45" top="0.75" bottom="0.75" header="0.3" footer="0.3"/>
  <pageSetup scale="70" orientation="portrait" r:id="rId1"/>
  <rowBreaks count="1" manualBreakCount="1">
    <brk id="51" max="28" man="1"/>
  </rowBreaks>
  <webPublishItems count="1">
    <webPublishItem id="30638" divId="Lower_State_Regionals_30638" sourceType="sheet" destinationFile="C:\Users\Jim\Documents\SCAA\Web Site\SCAA NEW\2012 Scores\SCAA LOWER STANDING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6"/>
  <sheetViews>
    <sheetView workbookViewId="0">
      <selection activeCell="B16" sqref="B1:B16"/>
    </sheetView>
  </sheetViews>
  <sheetFormatPr defaultRowHeight="15" x14ac:dyDescent="0.25"/>
  <sheetData>
    <row r="1" spans="2:2" ht="15.75" thickBot="1" x14ac:dyDescent="0.3">
      <c r="B1" s="3" t="s">
        <v>2</v>
      </c>
    </row>
    <row r="2" spans="2:2" ht="15.75" thickBot="1" x14ac:dyDescent="0.3">
      <c r="B2" s="3" t="s">
        <v>1</v>
      </c>
    </row>
    <row r="3" spans="2:2" ht="15.75" thickBot="1" x14ac:dyDescent="0.3">
      <c r="B3" s="3" t="s">
        <v>6</v>
      </c>
    </row>
    <row r="4" spans="2:2" ht="15.75" thickBot="1" x14ac:dyDescent="0.3">
      <c r="B4" s="4" t="s">
        <v>16</v>
      </c>
    </row>
    <row r="5" spans="2:2" ht="15.75" thickBot="1" x14ac:dyDescent="0.3">
      <c r="B5" s="8" t="s">
        <v>17</v>
      </c>
    </row>
    <row r="6" spans="2:2" ht="15.75" thickBot="1" x14ac:dyDescent="0.3">
      <c r="B6" s="5" t="s">
        <v>8</v>
      </c>
    </row>
    <row r="7" spans="2:2" ht="15.75" thickBot="1" x14ac:dyDescent="0.3">
      <c r="B7" s="5" t="s">
        <v>9</v>
      </c>
    </row>
    <row r="8" spans="2:2" ht="15.75" thickBot="1" x14ac:dyDescent="0.3">
      <c r="B8" s="6" t="s">
        <v>0</v>
      </c>
    </row>
    <row r="9" spans="2:2" ht="15.75" thickBot="1" x14ac:dyDescent="0.3">
      <c r="B9" s="6" t="s">
        <v>10</v>
      </c>
    </row>
    <row r="10" spans="2:2" ht="15.75" thickBot="1" x14ac:dyDescent="0.3">
      <c r="B10" s="6" t="s">
        <v>13</v>
      </c>
    </row>
    <row r="11" spans="2:2" ht="15.75" thickBot="1" x14ac:dyDescent="0.3">
      <c r="B11" s="6" t="s">
        <v>11</v>
      </c>
    </row>
    <row r="12" spans="2:2" ht="15.75" thickBot="1" x14ac:dyDescent="0.3">
      <c r="B12" s="7" t="s">
        <v>12</v>
      </c>
    </row>
    <row r="13" spans="2:2" ht="15.75" thickBot="1" x14ac:dyDescent="0.3">
      <c r="B13" s="7" t="s">
        <v>14</v>
      </c>
    </row>
    <row r="14" spans="2:2" ht="15.75" thickBot="1" x14ac:dyDescent="0.3"/>
    <row r="15" spans="2:2" ht="15.75" thickBot="1" x14ac:dyDescent="0.3">
      <c r="B15" s="4" t="s">
        <v>7</v>
      </c>
    </row>
    <row r="16" spans="2:2" ht="15.75" thickBot="1" x14ac:dyDescent="0.3">
      <c r="B16" s="4" t="s">
        <v>15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Kaydon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Sanders</dc:creator>
  <cp:lastModifiedBy>Becky Bowen</cp:lastModifiedBy>
  <cp:lastPrinted>2015-03-19T18:09:11Z</cp:lastPrinted>
  <dcterms:created xsi:type="dcterms:W3CDTF">2012-04-19T23:38:11Z</dcterms:created>
  <dcterms:modified xsi:type="dcterms:W3CDTF">2015-08-03T20:16:58Z</dcterms:modified>
</cp:coreProperties>
</file>