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New Keowee\Part 2\MISC\2021\2021 SC Circuit Stuff\Circuit Scores for website\"/>
    </mc:Choice>
  </mc:AlternateContent>
  <xr:revisionPtr revIDLastSave="0" documentId="8_{9E9CAA7A-7BF5-4DB3-809F-29D5D73C1386}" xr6:coauthVersionLast="47" xr6:coauthVersionMax="47" xr10:uidLastSave="{00000000-0000-0000-0000-000000000000}"/>
  <bookViews>
    <workbookView xWindow="-120" yWindow="-120" windowWidth="29040" windowHeight="15840" tabRatio="225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" i="1" l="1"/>
  <c r="D32" i="1"/>
  <c r="D26" i="1"/>
  <c r="D25" i="1"/>
  <c r="D9" i="1"/>
  <c r="D21" i="1"/>
  <c r="D22" i="1"/>
  <c r="D20" i="1"/>
  <c r="D27" i="1"/>
  <c r="D49" i="1"/>
  <c r="D48" i="1"/>
  <c r="D47" i="1"/>
  <c r="D10" i="1"/>
</calcChain>
</file>

<file path=xl/sharedStrings.xml><?xml version="1.0" encoding="utf-8"?>
<sst xmlns="http://schemas.openxmlformats.org/spreadsheetml/2006/main" count="126" uniqueCount="52">
  <si>
    <t>RANK</t>
  </si>
  <si>
    <t>CLASS AND NAME</t>
  </si>
  <si>
    <t xml:space="preserve"> </t>
  </si>
  <si>
    <t>CLASS NO. 2B  Elementary Open Boys</t>
  </si>
  <si>
    <t xml:space="preserve">CLASS NO. 6B  Middle School Open Boys </t>
  </si>
  <si>
    <t xml:space="preserve">CLASS NO. 6G  Middle School Open Girls </t>
  </si>
  <si>
    <t xml:space="preserve">CLASS NO. 8 Men's Bowhunter Novice </t>
  </si>
  <si>
    <t xml:space="preserve">CLASS NO. 8F Women's Bowhunter Novice </t>
  </si>
  <si>
    <t xml:space="preserve">CLASS NO. 10G High School Open Girl's  </t>
  </si>
  <si>
    <t xml:space="preserve">CLASS NO. 10B High School Open Boy's  </t>
  </si>
  <si>
    <t>CLASS NO. 13 Women's Open</t>
  </si>
  <si>
    <t>CLASS NO. 14 Hunter Unlimited</t>
  </si>
  <si>
    <t xml:space="preserve">CLASS NO. 15K Men's Senior Known  </t>
  </si>
  <si>
    <t xml:space="preserve">CLASS NO. 18 Men's Open   </t>
  </si>
  <si>
    <t>CLASS 20  Pro Money (Unknown)</t>
  </si>
  <si>
    <t>CLASS NO. 2G  Elementary Open Girls</t>
  </si>
  <si>
    <t>CLASS NO. 3  Traditional (Men &amp; Women)</t>
  </si>
  <si>
    <t>CLASS NO. 6N NASP Middle School (Boys &amp; Girls)</t>
  </si>
  <si>
    <t>CLASS NO. 1  NASP Elementary (Boys &amp;Girls)</t>
  </si>
  <si>
    <t xml:space="preserve">CLASS NO. 21 NASP High School  (Boy or Girl) </t>
  </si>
  <si>
    <t>CLASS NO. 26 Women's Known</t>
  </si>
  <si>
    <t xml:space="preserve">CLASS NO. 15F Women's Senior Open  </t>
  </si>
  <si>
    <t xml:space="preserve">CLASS NO. 15 Men's Senior Open  </t>
  </si>
  <si>
    <t xml:space="preserve">CLASS NO. 15 FK Women's Senior Known  </t>
  </si>
  <si>
    <t xml:space="preserve">CLASS NO. 15 SK  Super Senior (Known)  </t>
  </si>
  <si>
    <t xml:space="preserve">CLASS NO. 25  Known 50 (Money)  </t>
  </si>
  <si>
    <t xml:space="preserve">CLASS NO. 24  Outlaw Known 40 </t>
  </si>
  <si>
    <t xml:space="preserve">CLASS NO. 22 NASP Middle School  (Boy or Girl) </t>
  </si>
  <si>
    <t>Emmett Tyree</t>
  </si>
  <si>
    <t>TOTAL Points</t>
  </si>
  <si>
    <t>Roy McGinnis</t>
  </si>
  <si>
    <t xml:space="preserve">Mar 13-14    TAB #2   </t>
  </si>
  <si>
    <t xml:space="preserve">Mar 20-21    Keowee #3   </t>
  </si>
  <si>
    <t>April 10-11 Sandune #4</t>
  </si>
  <si>
    <t>May 15-16 Sandune #5</t>
  </si>
  <si>
    <t xml:space="preserve">May 22-23    Keowee #6   </t>
  </si>
  <si>
    <t>July 24 Championship @ Keowee</t>
  </si>
  <si>
    <t>Jan 23-25    TAB #1</t>
  </si>
  <si>
    <t>Anna Ruggiero</t>
  </si>
  <si>
    <r>
      <rPr>
        <b/>
        <strike/>
        <sz val="12"/>
        <color rgb="FFFF0000"/>
        <rFont val="Calibri"/>
        <family val="2"/>
      </rPr>
      <t xml:space="preserve">Frank Pace </t>
    </r>
    <r>
      <rPr>
        <b/>
        <sz val="12"/>
        <color rgb="FF222222"/>
        <rFont val="Calibri"/>
        <family val="2"/>
      </rPr>
      <t xml:space="preserve">        </t>
    </r>
    <r>
      <rPr>
        <b/>
        <sz val="8"/>
        <color rgb="FF222222"/>
        <rFont val="Calibri"/>
        <family val="2"/>
      </rPr>
      <t xml:space="preserve"> Did not qualify … missed both shoots at Sandune</t>
    </r>
  </si>
  <si>
    <r>
      <rPr>
        <b/>
        <strike/>
        <sz val="12"/>
        <color rgb="FFFF0000"/>
        <rFont val="Calibri"/>
        <family val="2"/>
      </rPr>
      <t>Arthur Ware</t>
    </r>
    <r>
      <rPr>
        <b/>
        <sz val="12"/>
        <color rgb="FFFF0000"/>
        <rFont val="Calibri"/>
        <family val="2"/>
      </rPr>
      <t xml:space="preserve"> </t>
    </r>
    <r>
      <rPr>
        <b/>
        <sz val="12"/>
        <color rgb="FF222222"/>
        <rFont val="Calibri"/>
        <family val="2"/>
      </rPr>
      <t xml:space="preserve">     </t>
    </r>
    <r>
      <rPr>
        <b/>
        <sz val="8"/>
        <color rgb="FF222222"/>
        <rFont val="Calibri"/>
        <family val="2"/>
      </rPr>
      <t>Did not qualify … missed both shoots at Sandune</t>
    </r>
  </si>
  <si>
    <r>
      <rPr>
        <b/>
        <strike/>
        <sz val="12"/>
        <color rgb="FFFF0000"/>
        <rFont val="Calibri"/>
        <family val="2"/>
      </rPr>
      <t>Gary McGlohorn</t>
    </r>
    <r>
      <rPr>
        <b/>
        <strike/>
        <sz val="12"/>
        <color rgb="FF222222"/>
        <rFont val="Calibri"/>
        <family val="2"/>
      </rPr>
      <t xml:space="preserve"> </t>
    </r>
    <r>
      <rPr>
        <b/>
        <sz val="12"/>
        <color rgb="FF222222"/>
        <rFont val="Calibri"/>
        <family val="2"/>
      </rPr>
      <t xml:space="preserve">  </t>
    </r>
    <r>
      <rPr>
        <b/>
        <sz val="8"/>
        <color rgb="FF222222"/>
        <rFont val="Calibri"/>
        <family val="2"/>
      </rPr>
      <t>Did not qualify … missed both shoots at Sandune</t>
    </r>
  </si>
  <si>
    <r>
      <rPr>
        <b/>
        <strike/>
        <sz val="12"/>
        <color rgb="FFFF0000"/>
        <rFont val="Calibri"/>
        <family val="2"/>
      </rPr>
      <t xml:space="preserve">Justin Lankford    </t>
    </r>
    <r>
      <rPr>
        <b/>
        <sz val="12"/>
        <color rgb="FF222222"/>
        <rFont val="Calibri"/>
        <family val="2"/>
      </rPr>
      <t xml:space="preserve"> </t>
    </r>
    <r>
      <rPr>
        <b/>
        <sz val="8"/>
        <color rgb="FF222222"/>
        <rFont val="Calibri"/>
        <family val="2"/>
      </rPr>
      <t>Did not qualify … missed both shoots at Sandune</t>
    </r>
  </si>
  <si>
    <r>
      <rPr>
        <b/>
        <strike/>
        <sz val="12"/>
        <color rgb="FFFF0000"/>
        <rFont val="Calibri"/>
        <family val="2"/>
      </rPr>
      <t>Tyler Hinkslman</t>
    </r>
    <r>
      <rPr>
        <b/>
        <sz val="12"/>
        <color rgb="FF222222"/>
        <rFont val="Calibri"/>
        <family val="2"/>
      </rPr>
      <t xml:space="preserve">   </t>
    </r>
    <r>
      <rPr>
        <b/>
        <sz val="8"/>
        <color rgb="FF222222"/>
        <rFont val="Calibri"/>
        <family val="2"/>
      </rPr>
      <t>Did not qualify … missed both shoots at Sandune</t>
    </r>
  </si>
  <si>
    <r>
      <rPr>
        <b/>
        <strike/>
        <sz val="12"/>
        <color rgb="FFFF0000"/>
        <rFont val="Calibri"/>
        <family val="2"/>
      </rPr>
      <t>Chelsea Lankford</t>
    </r>
    <r>
      <rPr>
        <b/>
        <sz val="12"/>
        <color rgb="FF222222"/>
        <rFont val="Calibri"/>
        <family val="2"/>
      </rPr>
      <t xml:space="preserve"> </t>
    </r>
    <r>
      <rPr>
        <b/>
        <sz val="8"/>
        <color rgb="FF222222"/>
        <rFont val="Calibri"/>
        <family val="2"/>
      </rPr>
      <t>Did not qualify … missed both shoots at Sandune</t>
    </r>
  </si>
  <si>
    <t xml:space="preserve"> Russell Shirley </t>
  </si>
  <si>
    <t xml:space="preserve"> John Long </t>
  </si>
  <si>
    <t>Aubrey Whitesides … Champion</t>
  </si>
  <si>
    <t> Eric Turner … Champion</t>
  </si>
  <si>
    <t>Tracy Sancic  … Champion</t>
  </si>
  <si>
    <t>Dave Shirley … Champion</t>
  </si>
  <si>
    <r>
      <t xml:space="preserve">Eli Hunter </t>
    </r>
    <r>
      <rPr>
        <b/>
        <sz val="8"/>
        <color rgb="FFFF0000"/>
        <rFont val="Calibri"/>
        <family val="2"/>
        <scheme val="minor"/>
      </rPr>
      <t>Did not qualify … missed Championship shoot at Keowee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</si>
</sst>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222222"/>
      <name val="Calibri"/>
      <family val="2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2"/>
      <color rgb="FF0E6C0E"/>
      <name val="Calibri"/>
      <family val="2"/>
      <scheme val="minor"/>
    </font>
    <font>
      <strike/>
      <sz val="12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8"/>
      <color rgb="FF222222"/>
      <name val="Calibri"/>
      <family val="2"/>
    </font>
    <font>
      <b/>
      <sz val="12"/>
      <color rgb="FFFF0000"/>
      <name val="Calibri"/>
      <family val="2"/>
    </font>
    <font>
      <b/>
      <strike/>
      <sz val="12"/>
      <color rgb="FFFF0000"/>
      <name val="Calibri"/>
      <family val="2"/>
    </font>
    <font>
      <b/>
      <strike/>
      <sz val="12"/>
      <color rgb="FF222222"/>
      <name val="Calibri"/>
      <family val="2"/>
    </font>
    <font>
      <b/>
      <strike/>
      <sz val="12"/>
      <color rgb="FFFF0000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b/>
      <sz val="12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trike/>
      <sz val="12"/>
      <color rgb="FFFF0000"/>
      <name val="Calibri"/>
      <family val="2"/>
      <scheme val="minor"/>
    </font>
    <font>
      <b/>
      <sz val="12"/>
      <color rgb="FF0E6C0E"/>
      <name val="Calibri"/>
      <family val="2"/>
    </font>
    <font>
      <b/>
      <sz val="12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trike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Alignment="1">
      <alignment horizontal="left"/>
    </xf>
    <xf numFmtId="0" fontId="7" fillId="0" borderId="0" xfId="0" applyFont="1" applyAlignment="1">
      <alignment horizontal="center" vertical="top" wrapText="1"/>
    </xf>
    <xf numFmtId="0" fontId="0" fillId="0" borderId="0" xfId="0" applyFont="1"/>
    <xf numFmtId="0" fontId="9" fillId="0" borderId="0" xfId="0" applyFont="1"/>
    <xf numFmtId="0" fontId="0" fillId="0" borderId="0" xfId="0" applyProtection="1">
      <protection locked="0"/>
    </xf>
    <xf numFmtId="0" fontId="0" fillId="0" borderId="1" xfId="0" applyBorder="1"/>
    <xf numFmtId="0" fontId="1" fillId="0" borderId="2" xfId="0" applyFont="1" applyBorder="1"/>
    <xf numFmtId="0" fontId="0" fillId="0" borderId="2" xfId="0" applyBorder="1" applyAlignment="1">
      <alignment horizontal="left"/>
    </xf>
    <xf numFmtId="0" fontId="0" fillId="0" borderId="2" xfId="0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2" fillId="0" borderId="2" xfId="0" applyFont="1" applyBorder="1"/>
    <xf numFmtId="0" fontId="6" fillId="0" borderId="2" xfId="0" applyFont="1" applyBorder="1"/>
    <xf numFmtId="0" fontId="2" fillId="0" borderId="3" xfId="0" applyFont="1" applyBorder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center"/>
    </xf>
    <xf numFmtId="0" fontId="9" fillId="0" borderId="7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left"/>
    </xf>
    <xf numFmtId="0" fontId="0" fillId="0" borderId="10" xfId="0" applyBorder="1"/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6" fillId="0" borderId="7" xfId="0" applyFont="1" applyBorder="1"/>
    <xf numFmtId="0" fontId="17" fillId="0" borderId="2" xfId="0" applyFont="1" applyBorder="1"/>
    <xf numFmtId="0" fontId="18" fillId="0" borderId="10" xfId="0" applyFont="1" applyBorder="1"/>
    <xf numFmtId="0" fontId="19" fillId="0" borderId="2" xfId="0" applyFont="1" applyBorder="1"/>
    <xf numFmtId="0" fontId="18" fillId="0" borderId="2" xfId="0" applyFont="1" applyBorder="1"/>
    <xf numFmtId="0" fontId="20" fillId="0" borderId="2" xfId="0" applyFont="1" applyBorder="1"/>
    <xf numFmtId="0" fontId="18" fillId="0" borderId="5" xfId="0" applyFont="1" applyBorder="1"/>
    <xf numFmtId="0" fontId="0" fillId="0" borderId="10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 wrapText="1"/>
    </xf>
    <xf numFmtId="0" fontId="9" fillId="0" borderId="15" xfId="0" applyFont="1" applyBorder="1"/>
    <xf numFmtId="0" fontId="9" fillId="0" borderId="16" xfId="0" applyFont="1" applyBorder="1"/>
    <xf numFmtId="0" fontId="16" fillId="0" borderId="16" xfId="0" applyFont="1" applyBorder="1"/>
    <xf numFmtId="0" fontId="9" fillId="0" borderId="14" xfId="0" applyFont="1" applyBorder="1"/>
    <xf numFmtId="0" fontId="0" fillId="0" borderId="13" xfId="0" applyBorder="1"/>
    <xf numFmtId="0" fontId="0" fillId="0" borderId="13" xfId="0" applyBorder="1" applyAlignment="1">
      <alignment horizontal="center"/>
    </xf>
    <xf numFmtId="0" fontId="23" fillId="0" borderId="2" xfId="0" applyFont="1" applyBorder="1"/>
    <xf numFmtId="0" fontId="24" fillId="0" borderId="2" xfId="0" applyFont="1" applyBorder="1"/>
    <xf numFmtId="0" fontId="9" fillId="0" borderId="2" xfId="0" applyFont="1" applyBorder="1"/>
    <xf numFmtId="0" fontId="1" fillId="0" borderId="11" xfId="0" applyFont="1" applyBorder="1"/>
    <xf numFmtId="0" fontId="1" fillId="0" borderId="7" xfId="0" applyFont="1" applyBorder="1"/>
    <xf numFmtId="0" fontId="26" fillId="0" borderId="7" xfId="0" applyFont="1" applyBorder="1"/>
    <xf numFmtId="0" fontId="1" fillId="0" borderId="8" xfId="0" applyFont="1" applyBorder="1"/>
    <xf numFmtId="0" fontId="1" fillId="0" borderId="0" xfId="0" applyFont="1"/>
    <xf numFmtId="0" fontId="24" fillId="0" borderId="7" xfId="0" applyFont="1" applyBorder="1"/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E6C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97"/>
  <sheetViews>
    <sheetView tabSelected="1" showRuler="0" showWhiteSpace="0" topLeftCell="B1" zoomScale="150" zoomScaleNormal="150" workbookViewId="0">
      <pane ySplit="1" topLeftCell="A2" activePane="bottomLeft" state="frozen"/>
      <selection pane="bottomLeft" activeCell="F72" sqref="F72"/>
    </sheetView>
  </sheetViews>
  <sheetFormatPr defaultColWidth="9.140625" defaultRowHeight="15" x14ac:dyDescent="0.25"/>
  <cols>
    <col min="2" max="2" width="49.7109375" customWidth="1"/>
    <col min="3" max="3" width="1.42578125" style="3" customWidth="1"/>
    <col min="4" max="4" width="8.140625" style="5" customWidth="1"/>
    <col min="5" max="5" width="8.140625" customWidth="1"/>
    <col min="6" max="6" width="11.5703125" customWidth="1"/>
    <col min="7" max="7" width="12.28515625" customWidth="1"/>
    <col min="8" max="8" width="13.7109375" customWidth="1"/>
    <col min="9" max="10" width="12.7109375" customWidth="1"/>
    <col min="11" max="11" width="13.7109375" style="1" customWidth="1"/>
    <col min="12" max="12" width="16.140625" style="1" customWidth="1"/>
    <col min="13" max="18" width="11.5703125" customWidth="1"/>
  </cols>
  <sheetData>
    <row r="1" spans="1:17" s="4" customFormat="1" ht="51.75" customHeight="1" thickBot="1" x14ac:dyDescent="0.3">
      <c r="A1" s="38" t="s">
        <v>0</v>
      </c>
      <c r="B1" s="39" t="s">
        <v>1</v>
      </c>
      <c r="C1" s="39"/>
      <c r="D1" s="56" t="s">
        <v>29</v>
      </c>
      <c r="E1" s="57"/>
      <c r="F1" s="38" t="s">
        <v>37</v>
      </c>
      <c r="G1" s="39" t="s">
        <v>31</v>
      </c>
      <c r="H1" s="39" t="s">
        <v>32</v>
      </c>
      <c r="I1" s="39" t="s">
        <v>33</v>
      </c>
      <c r="J1" s="39" t="s">
        <v>34</v>
      </c>
      <c r="K1" s="39" t="s">
        <v>35</v>
      </c>
      <c r="L1" s="40" t="s">
        <v>36</v>
      </c>
    </row>
    <row r="2" spans="1:17" ht="16.5" thickBot="1" x14ac:dyDescent="0.3">
      <c r="A2" s="35"/>
      <c r="B2" s="46" t="s">
        <v>18</v>
      </c>
      <c r="C2" s="36"/>
      <c r="D2" s="67" t="s">
        <v>2</v>
      </c>
      <c r="E2" s="58"/>
      <c r="F2" s="35"/>
      <c r="G2" s="37"/>
      <c r="H2" s="37"/>
      <c r="I2" s="37"/>
      <c r="J2" s="37"/>
      <c r="K2" s="51"/>
      <c r="L2" s="73"/>
    </row>
    <row r="3" spans="1:17" ht="15.75" x14ac:dyDescent="0.25">
      <c r="A3" s="12" t="s">
        <v>2</v>
      </c>
      <c r="B3" s="47"/>
      <c r="C3" s="13"/>
      <c r="D3" s="68" t="s">
        <v>2</v>
      </c>
      <c r="E3" s="59"/>
      <c r="F3" s="12" t="s">
        <v>2</v>
      </c>
      <c r="G3" s="15" t="s">
        <v>2</v>
      </c>
      <c r="H3" s="14"/>
      <c r="I3" s="14"/>
      <c r="J3" s="14"/>
      <c r="K3" s="22"/>
      <c r="L3" s="74"/>
    </row>
    <row r="4" spans="1:17" ht="15.75" x14ac:dyDescent="0.25">
      <c r="A4" s="12"/>
      <c r="B4" s="48" t="s">
        <v>3</v>
      </c>
      <c r="C4" s="13"/>
      <c r="D4" s="68" t="s">
        <v>2</v>
      </c>
      <c r="E4" s="59"/>
      <c r="F4" s="12"/>
      <c r="G4" s="14"/>
      <c r="H4" s="14"/>
      <c r="I4" s="14"/>
      <c r="J4" s="14"/>
      <c r="K4" s="22"/>
      <c r="L4" s="74"/>
    </row>
    <row r="5" spans="1:17" ht="15.75" x14ac:dyDescent="0.25">
      <c r="A5" s="12"/>
      <c r="B5" s="49" t="s">
        <v>2</v>
      </c>
      <c r="C5" s="13"/>
      <c r="D5" s="68" t="s">
        <v>2</v>
      </c>
      <c r="E5" s="59"/>
      <c r="F5" s="12"/>
      <c r="G5" s="14"/>
      <c r="H5" s="14"/>
      <c r="I5" s="14"/>
      <c r="J5" s="14"/>
      <c r="K5" s="22"/>
      <c r="L5" s="74"/>
    </row>
    <row r="6" spans="1:17" ht="15.75" x14ac:dyDescent="0.25">
      <c r="A6" s="12"/>
      <c r="B6" s="48" t="s">
        <v>15</v>
      </c>
      <c r="C6" s="13"/>
      <c r="D6" s="68" t="s">
        <v>2</v>
      </c>
      <c r="E6" s="59"/>
      <c r="F6" s="12"/>
      <c r="G6" s="14"/>
      <c r="H6" s="14"/>
      <c r="I6" s="14"/>
      <c r="J6" s="14"/>
      <c r="K6" s="22"/>
      <c r="L6" s="74"/>
    </row>
    <row r="7" spans="1:17" ht="15.75" x14ac:dyDescent="0.25">
      <c r="A7" s="12"/>
      <c r="B7" s="16" t="s">
        <v>2</v>
      </c>
      <c r="C7" s="13"/>
      <c r="D7" s="68" t="s">
        <v>2</v>
      </c>
      <c r="E7" s="59"/>
      <c r="F7" s="12"/>
      <c r="G7" s="14"/>
      <c r="H7" s="14"/>
      <c r="I7" s="14"/>
      <c r="J7" s="14"/>
      <c r="K7" s="22"/>
      <c r="L7" s="74"/>
    </row>
    <row r="8" spans="1:17" ht="15.75" x14ac:dyDescent="0.25">
      <c r="A8" s="12"/>
      <c r="B8" s="45" t="s">
        <v>16</v>
      </c>
      <c r="C8" s="13"/>
      <c r="D8" s="68" t="s">
        <v>2</v>
      </c>
      <c r="E8" s="59"/>
      <c r="F8" s="12"/>
      <c r="G8" s="14"/>
      <c r="H8" s="14"/>
      <c r="I8" s="14"/>
      <c r="J8" s="14"/>
      <c r="K8" s="22"/>
      <c r="L8" s="74"/>
    </row>
    <row r="9" spans="1:17" ht="15.75" x14ac:dyDescent="0.25">
      <c r="A9" s="12"/>
      <c r="B9" s="17" t="s">
        <v>39</v>
      </c>
      <c r="C9" s="13"/>
      <c r="D9" s="44">
        <f>SUM(F9,H9)</f>
        <v>403</v>
      </c>
      <c r="E9" s="60"/>
      <c r="F9" s="12">
        <v>198</v>
      </c>
      <c r="G9" s="14">
        <v>0</v>
      </c>
      <c r="H9" s="14">
        <v>205</v>
      </c>
      <c r="I9" s="14">
        <v>0</v>
      </c>
      <c r="J9" s="14">
        <v>0</v>
      </c>
      <c r="K9" s="14">
        <v>0</v>
      </c>
      <c r="L9" s="18">
        <v>0</v>
      </c>
    </row>
    <row r="10" spans="1:17" ht="15.75" x14ac:dyDescent="0.25">
      <c r="A10" s="12"/>
      <c r="B10" s="17" t="s">
        <v>40</v>
      </c>
      <c r="C10" s="13"/>
      <c r="D10" s="44">
        <f t="shared" ref="D3:D66" si="0">SUM(F10:V10)</f>
        <v>416</v>
      </c>
      <c r="E10" s="60"/>
      <c r="F10" s="12">
        <v>183</v>
      </c>
      <c r="G10" s="14">
        <v>0</v>
      </c>
      <c r="H10" s="14">
        <v>233</v>
      </c>
      <c r="I10" s="14">
        <v>0</v>
      </c>
      <c r="J10" s="14">
        <v>0</v>
      </c>
      <c r="K10" s="22">
        <v>0</v>
      </c>
      <c r="L10" s="74">
        <v>0</v>
      </c>
    </row>
    <row r="11" spans="1:17" ht="15.75" x14ac:dyDescent="0.25">
      <c r="A11" s="12" t="s">
        <v>2</v>
      </c>
      <c r="B11" s="16"/>
      <c r="C11" s="13"/>
      <c r="D11" s="68" t="s">
        <v>2</v>
      </c>
      <c r="E11" s="59"/>
      <c r="F11" s="12" t="s">
        <v>2</v>
      </c>
      <c r="G11" s="14" t="s">
        <v>2</v>
      </c>
      <c r="H11" s="14"/>
      <c r="I11" s="14"/>
      <c r="J11" s="14"/>
      <c r="K11" s="22"/>
      <c r="L11" s="74"/>
      <c r="Q11" s="7"/>
    </row>
    <row r="12" spans="1:17" ht="15.75" x14ac:dyDescent="0.25">
      <c r="A12" s="8"/>
      <c r="B12" s="48" t="s">
        <v>17</v>
      </c>
      <c r="C12" s="10"/>
      <c r="D12" s="68" t="s">
        <v>2</v>
      </c>
      <c r="E12" s="59"/>
      <c r="F12" s="31"/>
      <c r="G12" s="11"/>
      <c r="H12" s="14"/>
      <c r="I12" s="14"/>
      <c r="J12" s="14"/>
      <c r="K12" s="22"/>
      <c r="L12" s="74"/>
    </row>
    <row r="13" spans="1:17" ht="15.75" x14ac:dyDescent="0.25">
      <c r="A13" s="12" t="s">
        <v>2</v>
      </c>
      <c r="B13" s="19"/>
      <c r="C13" s="20"/>
      <c r="D13" s="68" t="s">
        <v>2</v>
      </c>
      <c r="E13" s="59"/>
      <c r="F13" s="12"/>
      <c r="G13" s="21" t="s">
        <v>2</v>
      </c>
      <c r="H13" s="14"/>
      <c r="I13" s="14"/>
      <c r="J13" s="14"/>
      <c r="K13" s="22"/>
      <c r="L13" s="74"/>
    </row>
    <row r="14" spans="1:17" ht="15.75" x14ac:dyDescent="0.25">
      <c r="A14" s="12"/>
      <c r="B14" s="45" t="s">
        <v>4</v>
      </c>
      <c r="C14" s="20"/>
      <c r="D14" s="68" t="s">
        <v>2</v>
      </c>
      <c r="E14" s="59"/>
      <c r="F14" s="12" t="s">
        <v>2</v>
      </c>
      <c r="G14" s="14"/>
      <c r="H14" s="14"/>
      <c r="I14" s="14"/>
      <c r="J14" s="14"/>
      <c r="K14" s="22"/>
      <c r="L14" s="74"/>
    </row>
    <row r="15" spans="1:17" ht="15.75" x14ac:dyDescent="0.25">
      <c r="A15" s="12"/>
      <c r="B15" s="66" t="s">
        <v>47</v>
      </c>
      <c r="C15" s="20"/>
      <c r="D15" s="30">
        <v>699</v>
      </c>
      <c r="E15" s="59"/>
      <c r="F15" s="41">
        <v>225</v>
      </c>
      <c r="G15" s="14">
        <v>252</v>
      </c>
      <c r="H15" s="14">
        <v>247</v>
      </c>
      <c r="I15" s="14">
        <v>200</v>
      </c>
      <c r="J15" s="43">
        <v>198</v>
      </c>
      <c r="K15" s="42">
        <v>0</v>
      </c>
      <c r="L15" s="74">
        <v>242</v>
      </c>
    </row>
    <row r="16" spans="1:17" ht="15.75" x14ac:dyDescent="0.25">
      <c r="A16" s="12"/>
      <c r="B16" s="19" t="s">
        <v>2</v>
      </c>
      <c r="C16" s="13"/>
      <c r="D16" s="68" t="s">
        <v>2</v>
      </c>
      <c r="E16" s="59"/>
      <c r="F16" s="12"/>
      <c r="G16" s="14"/>
      <c r="H16" s="14"/>
      <c r="I16" s="14"/>
      <c r="J16" s="14"/>
      <c r="K16" s="22"/>
      <c r="L16" s="74"/>
    </row>
    <row r="17" spans="1:12" ht="15.75" x14ac:dyDescent="0.25">
      <c r="A17" s="12"/>
      <c r="B17" s="48" t="s">
        <v>5</v>
      </c>
      <c r="C17" s="13"/>
      <c r="D17" s="68" t="s">
        <v>2</v>
      </c>
      <c r="E17" s="59"/>
      <c r="F17" s="12"/>
      <c r="G17" s="14"/>
      <c r="H17" s="14"/>
      <c r="I17" s="14"/>
      <c r="J17" s="14"/>
      <c r="K17" s="22"/>
      <c r="L17" s="74"/>
    </row>
    <row r="18" spans="1:12" ht="15.75" x14ac:dyDescent="0.25">
      <c r="A18" s="12"/>
      <c r="B18" s="16" t="s">
        <v>2</v>
      </c>
      <c r="C18" s="13"/>
      <c r="D18" s="68" t="s">
        <v>2</v>
      </c>
      <c r="E18" s="59"/>
      <c r="F18" s="12"/>
      <c r="G18" s="14"/>
      <c r="H18" s="14"/>
      <c r="I18" s="14"/>
      <c r="J18" s="14"/>
      <c r="K18" s="22"/>
      <c r="L18" s="74"/>
    </row>
    <row r="19" spans="1:12" ht="15.75" x14ac:dyDescent="0.25">
      <c r="A19" s="12"/>
      <c r="B19" s="45" t="s">
        <v>6</v>
      </c>
      <c r="C19" s="13"/>
      <c r="D19" s="68" t="s">
        <v>2</v>
      </c>
      <c r="E19" s="59"/>
      <c r="F19" s="12"/>
      <c r="G19" s="14"/>
      <c r="H19" s="14"/>
      <c r="I19" s="14"/>
      <c r="J19" s="14"/>
      <c r="K19" s="22"/>
      <c r="L19" s="74"/>
    </row>
    <row r="20" spans="1:12" ht="15.75" x14ac:dyDescent="0.25">
      <c r="A20" s="12"/>
      <c r="B20" s="17" t="s">
        <v>41</v>
      </c>
      <c r="C20" s="13"/>
      <c r="D20" s="44">
        <f>SUM(G20,H20,I20,J20,K20,L20)</f>
        <v>268</v>
      </c>
      <c r="E20" s="60"/>
      <c r="F20" s="41">
        <v>252</v>
      </c>
      <c r="G20" s="14">
        <v>268</v>
      </c>
      <c r="H20" s="14">
        <v>0</v>
      </c>
      <c r="I20" s="14">
        <v>0</v>
      </c>
      <c r="J20" s="14">
        <v>0</v>
      </c>
      <c r="K20" s="22">
        <v>0</v>
      </c>
      <c r="L20" s="74">
        <v>0</v>
      </c>
    </row>
    <row r="21" spans="1:12" ht="15.75" x14ac:dyDescent="0.25">
      <c r="A21" s="12"/>
      <c r="B21" s="17" t="s">
        <v>42</v>
      </c>
      <c r="C21" s="13"/>
      <c r="D21" s="44">
        <f t="shared" ref="D21" si="1">SUM(F21:V21)</f>
        <v>268</v>
      </c>
      <c r="E21" s="60"/>
      <c r="F21" s="41">
        <v>0</v>
      </c>
      <c r="G21" s="14">
        <v>268</v>
      </c>
      <c r="H21" s="14">
        <v>0</v>
      </c>
      <c r="I21" s="14">
        <v>0</v>
      </c>
      <c r="J21" s="14">
        <v>0</v>
      </c>
      <c r="K21" s="22">
        <v>0</v>
      </c>
      <c r="L21" s="74">
        <v>0</v>
      </c>
    </row>
    <row r="22" spans="1:12" ht="15.75" x14ac:dyDescent="0.25">
      <c r="A22" s="12"/>
      <c r="B22" s="17" t="s">
        <v>43</v>
      </c>
      <c r="C22" s="13"/>
      <c r="D22" s="44">
        <f>SUM(F22:V22)</f>
        <v>244</v>
      </c>
      <c r="E22" s="60"/>
      <c r="F22" s="12">
        <v>244</v>
      </c>
      <c r="G22" s="43">
        <v>0</v>
      </c>
      <c r="H22" s="14">
        <v>0</v>
      </c>
      <c r="I22" s="14">
        <v>0</v>
      </c>
      <c r="J22" s="14">
        <v>0</v>
      </c>
      <c r="K22" s="22">
        <v>0</v>
      </c>
      <c r="L22" s="74">
        <v>0</v>
      </c>
    </row>
    <row r="23" spans="1:12" ht="15.75" x14ac:dyDescent="0.25">
      <c r="A23" s="12"/>
      <c r="B23" s="17" t="s">
        <v>2</v>
      </c>
      <c r="C23" s="13"/>
      <c r="D23" s="68" t="s">
        <v>2</v>
      </c>
      <c r="E23" s="59"/>
      <c r="F23" s="41" t="s">
        <v>2</v>
      </c>
      <c r="G23" s="14" t="s">
        <v>2</v>
      </c>
      <c r="H23" s="14"/>
      <c r="I23" s="14"/>
      <c r="J23" s="14"/>
      <c r="K23" s="22"/>
      <c r="L23" s="74"/>
    </row>
    <row r="24" spans="1:12" ht="15.75" x14ac:dyDescent="0.25">
      <c r="A24" s="12"/>
      <c r="B24" s="45" t="s">
        <v>7</v>
      </c>
      <c r="C24" s="13"/>
      <c r="D24" s="68" t="s">
        <v>2</v>
      </c>
      <c r="E24" s="59"/>
      <c r="F24" s="12"/>
      <c r="G24" s="14"/>
      <c r="H24" s="14"/>
      <c r="I24" s="14"/>
      <c r="J24" s="14"/>
      <c r="K24" s="22"/>
      <c r="L24" s="74" t="s">
        <v>2</v>
      </c>
    </row>
    <row r="25" spans="1:12" s="5" customFormat="1" ht="15.75" x14ac:dyDescent="0.25">
      <c r="A25" s="12"/>
      <c r="B25" s="64" t="s">
        <v>49</v>
      </c>
      <c r="C25" s="13"/>
      <c r="D25" s="30">
        <f>SUM(F25,J25,K25,L25)</f>
        <v>788</v>
      </c>
      <c r="E25" s="59"/>
      <c r="F25" s="12">
        <v>205</v>
      </c>
      <c r="G25" s="55">
        <v>156</v>
      </c>
      <c r="H25" s="55">
        <v>0</v>
      </c>
      <c r="I25" s="55">
        <v>161</v>
      </c>
      <c r="J25" s="14">
        <v>175</v>
      </c>
      <c r="K25" s="52">
        <v>196</v>
      </c>
      <c r="L25" s="75">
        <v>212</v>
      </c>
    </row>
    <row r="26" spans="1:12" ht="15.75" x14ac:dyDescent="0.25">
      <c r="A26" s="12"/>
      <c r="B26" s="17" t="s">
        <v>38</v>
      </c>
      <c r="C26" s="13"/>
      <c r="D26" s="68">
        <f>SUM(G26,J26,K26,L26)</f>
        <v>784</v>
      </c>
      <c r="E26" s="59"/>
      <c r="F26" s="54">
        <v>0</v>
      </c>
      <c r="G26" s="14">
        <v>215</v>
      </c>
      <c r="H26" s="55">
        <v>0</v>
      </c>
      <c r="I26" s="55">
        <v>0</v>
      </c>
      <c r="J26" s="14">
        <v>155</v>
      </c>
      <c r="K26" s="22">
        <v>206</v>
      </c>
      <c r="L26" s="74">
        <v>208</v>
      </c>
    </row>
    <row r="27" spans="1:12" ht="15.75" x14ac:dyDescent="0.25">
      <c r="A27" s="12"/>
      <c r="B27" s="17" t="s">
        <v>44</v>
      </c>
      <c r="C27" s="13"/>
      <c r="D27" s="69">
        <f t="shared" si="0"/>
        <v>172</v>
      </c>
      <c r="E27" s="60"/>
      <c r="F27" s="54">
        <v>0</v>
      </c>
      <c r="G27" s="14">
        <v>172</v>
      </c>
      <c r="H27" s="14">
        <v>0</v>
      </c>
      <c r="I27" s="14">
        <v>0</v>
      </c>
      <c r="J27" s="14">
        <v>0</v>
      </c>
      <c r="K27" s="22">
        <v>0</v>
      </c>
      <c r="L27" s="74">
        <v>0</v>
      </c>
    </row>
    <row r="28" spans="1:12" ht="15.75" x14ac:dyDescent="0.25">
      <c r="A28" s="12" t="s">
        <v>2</v>
      </c>
      <c r="B28" s="16"/>
      <c r="C28" s="10"/>
      <c r="D28" s="68" t="s">
        <v>2</v>
      </c>
      <c r="E28" s="59"/>
      <c r="F28" s="31"/>
      <c r="G28" s="11"/>
      <c r="H28" s="11"/>
      <c r="I28" s="14"/>
      <c r="J28" s="14"/>
      <c r="K28" s="22"/>
      <c r="L28" s="74"/>
    </row>
    <row r="29" spans="1:12" ht="15.75" x14ac:dyDescent="0.25">
      <c r="A29" s="12"/>
      <c r="B29" s="48" t="s">
        <v>8</v>
      </c>
      <c r="C29" s="20"/>
      <c r="D29" s="68" t="s">
        <v>2</v>
      </c>
      <c r="E29" s="59"/>
      <c r="F29" s="12"/>
      <c r="G29" s="14" t="s">
        <v>2</v>
      </c>
      <c r="H29" s="14"/>
      <c r="I29" s="14"/>
      <c r="J29" s="14"/>
      <c r="K29" s="22"/>
      <c r="L29" s="74"/>
    </row>
    <row r="30" spans="1:12" ht="15.75" x14ac:dyDescent="0.25">
      <c r="A30" s="12"/>
      <c r="B30" s="19" t="s">
        <v>2</v>
      </c>
      <c r="C30" s="13"/>
      <c r="D30" s="68" t="s">
        <v>2</v>
      </c>
      <c r="E30" s="59"/>
      <c r="F30" s="12"/>
      <c r="G30" s="14"/>
      <c r="H30" s="14"/>
      <c r="I30" s="14"/>
      <c r="J30" s="14"/>
      <c r="K30" s="22"/>
      <c r="L30" s="74"/>
    </row>
    <row r="31" spans="1:12" ht="15.75" x14ac:dyDescent="0.25">
      <c r="A31" s="12" t="s">
        <v>2</v>
      </c>
      <c r="B31" s="45" t="s">
        <v>9</v>
      </c>
      <c r="C31" s="13"/>
      <c r="D31" s="68" t="s">
        <v>2</v>
      </c>
      <c r="E31" s="59"/>
      <c r="F31" s="12" t="s">
        <v>2</v>
      </c>
      <c r="G31" s="14" t="s">
        <v>2</v>
      </c>
      <c r="H31" s="14"/>
      <c r="I31" s="14"/>
      <c r="J31" s="14"/>
      <c r="K31" s="22"/>
      <c r="L31" s="74"/>
    </row>
    <row r="32" spans="1:12" ht="15.75" x14ac:dyDescent="0.25">
      <c r="A32" s="12"/>
      <c r="B32" s="65" t="s">
        <v>51</v>
      </c>
      <c r="C32" s="13"/>
      <c r="D32" s="72">
        <f>SUM(D27:D31,G32,H32,I32)</f>
        <v>818</v>
      </c>
      <c r="E32" s="59"/>
      <c r="F32" s="54">
        <v>200</v>
      </c>
      <c r="G32" s="14">
        <v>234</v>
      </c>
      <c r="H32" s="14">
        <v>224</v>
      </c>
      <c r="I32" s="14">
        <v>188</v>
      </c>
      <c r="J32" s="55">
        <v>184</v>
      </c>
      <c r="K32" s="53">
        <v>0</v>
      </c>
      <c r="L32" s="76">
        <v>0</v>
      </c>
    </row>
    <row r="33" spans="1:12" ht="15.75" x14ac:dyDescent="0.25">
      <c r="A33" s="12"/>
      <c r="B33" s="16" t="s">
        <v>2</v>
      </c>
      <c r="C33" s="13"/>
      <c r="D33" s="68" t="s">
        <v>2</v>
      </c>
      <c r="E33" s="59"/>
      <c r="F33" s="12"/>
      <c r="G33" s="14"/>
      <c r="H33" s="14"/>
      <c r="I33" s="14"/>
      <c r="J33" s="14"/>
      <c r="K33" s="22"/>
      <c r="L33" s="74"/>
    </row>
    <row r="34" spans="1:12" ht="15.75" x14ac:dyDescent="0.25">
      <c r="A34" s="12"/>
      <c r="B34" s="48" t="s">
        <v>10</v>
      </c>
      <c r="C34" s="10"/>
      <c r="D34" s="68" t="s">
        <v>2</v>
      </c>
      <c r="E34" s="59"/>
      <c r="F34" s="32"/>
      <c r="G34" s="22"/>
      <c r="H34" s="22"/>
      <c r="I34" s="22"/>
      <c r="J34" s="22"/>
      <c r="K34" s="22"/>
      <c r="L34" s="74"/>
    </row>
    <row r="35" spans="1:12" s="2" customFormat="1" ht="15.75" x14ac:dyDescent="0.25">
      <c r="A35" s="23" t="s">
        <v>2</v>
      </c>
      <c r="B35" s="49"/>
      <c r="C35" s="24"/>
      <c r="D35" s="68" t="s">
        <v>2</v>
      </c>
      <c r="E35" s="59"/>
      <c r="F35" s="33"/>
      <c r="G35" s="25" t="s">
        <v>2</v>
      </c>
      <c r="H35" s="25"/>
      <c r="I35" s="25"/>
      <c r="J35" s="25"/>
      <c r="K35" s="25"/>
      <c r="L35" s="77"/>
    </row>
    <row r="36" spans="1:12" ht="15.75" x14ac:dyDescent="0.25">
      <c r="A36" s="12"/>
      <c r="B36" s="48" t="s">
        <v>11</v>
      </c>
      <c r="C36" s="10"/>
      <c r="D36" s="68" t="s">
        <v>2</v>
      </c>
      <c r="E36" s="59"/>
      <c r="F36" s="32"/>
      <c r="G36" s="22"/>
      <c r="H36" s="22"/>
      <c r="I36" s="22"/>
      <c r="J36" s="22"/>
      <c r="K36" s="22"/>
      <c r="L36" s="74"/>
    </row>
    <row r="37" spans="1:12" ht="15.75" x14ac:dyDescent="0.25">
      <c r="A37" s="12"/>
      <c r="B37" s="47"/>
      <c r="C37" s="10"/>
      <c r="D37" s="68" t="s">
        <v>2</v>
      </c>
      <c r="E37" s="59"/>
      <c r="F37" s="32"/>
      <c r="G37" s="22"/>
      <c r="H37" s="22"/>
      <c r="I37" s="22"/>
      <c r="J37" s="22"/>
      <c r="K37" s="22"/>
      <c r="L37" s="74"/>
    </row>
    <row r="38" spans="1:12" ht="15.75" x14ac:dyDescent="0.25">
      <c r="A38" s="12"/>
      <c r="B38" s="48" t="s">
        <v>22</v>
      </c>
      <c r="C38" s="10"/>
      <c r="D38" s="68" t="s">
        <v>2</v>
      </c>
      <c r="E38" s="59"/>
      <c r="F38" s="32"/>
      <c r="G38" s="22"/>
      <c r="H38" s="22"/>
      <c r="I38" s="22"/>
      <c r="J38" s="22"/>
      <c r="K38" s="22"/>
      <c r="L38" s="74"/>
    </row>
    <row r="39" spans="1:12" ht="15.75" x14ac:dyDescent="0.25">
      <c r="A39" s="12"/>
      <c r="B39" s="49"/>
      <c r="C39" s="10"/>
      <c r="D39" s="68" t="s">
        <v>2</v>
      </c>
      <c r="E39" s="59"/>
      <c r="F39" s="32"/>
      <c r="G39" s="22"/>
      <c r="H39" s="22"/>
      <c r="I39" s="22"/>
      <c r="J39" s="22"/>
      <c r="K39" s="22"/>
      <c r="L39" s="74"/>
    </row>
    <row r="40" spans="1:12" ht="15.75" x14ac:dyDescent="0.25">
      <c r="A40" s="12"/>
      <c r="B40" s="48" t="s">
        <v>21</v>
      </c>
      <c r="C40" s="10"/>
      <c r="D40" s="68" t="s">
        <v>2</v>
      </c>
      <c r="E40" s="59"/>
      <c r="F40" s="32"/>
      <c r="G40" s="22"/>
      <c r="H40" s="22"/>
      <c r="I40" s="22"/>
      <c r="J40" s="22"/>
      <c r="K40" s="22"/>
      <c r="L40" s="74"/>
    </row>
    <row r="41" spans="1:12" ht="15.75" x14ac:dyDescent="0.25">
      <c r="A41" s="12"/>
      <c r="B41" s="9"/>
      <c r="C41" s="10"/>
      <c r="D41" s="68" t="s">
        <v>2</v>
      </c>
      <c r="E41" s="59"/>
      <c r="F41" s="32"/>
      <c r="G41" s="22"/>
      <c r="H41" s="22"/>
      <c r="I41" s="22"/>
      <c r="J41" s="22"/>
      <c r="K41" s="22"/>
      <c r="L41" s="74"/>
    </row>
    <row r="42" spans="1:12" ht="15.75" x14ac:dyDescent="0.25">
      <c r="A42" s="12"/>
      <c r="B42" s="45" t="s">
        <v>12</v>
      </c>
      <c r="C42" s="10"/>
      <c r="D42" s="68" t="s">
        <v>2</v>
      </c>
      <c r="E42" s="59"/>
      <c r="F42" s="32"/>
      <c r="G42" s="22"/>
      <c r="H42" s="22"/>
      <c r="I42" s="22"/>
      <c r="J42" s="22"/>
      <c r="K42" s="22"/>
      <c r="L42" s="74"/>
    </row>
    <row r="43" spans="1:12" ht="15.75" x14ac:dyDescent="0.25">
      <c r="A43" s="12"/>
      <c r="B43" s="64" t="s">
        <v>48</v>
      </c>
      <c r="C43" s="10"/>
      <c r="D43" s="30">
        <f>SUM(D33:D42,F43,J43,K43,L43)</f>
        <v>939</v>
      </c>
      <c r="E43" s="59"/>
      <c r="F43" s="12">
        <v>242</v>
      </c>
      <c r="G43" s="53">
        <v>231</v>
      </c>
      <c r="H43" s="53">
        <v>232</v>
      </c>
      <c r="I43" s="53">
        <v>190</v>
      </c>
      <c r="J43" s="22">
        <v>208</v>
      </c>
      <c r="K43" s="22">
        <v>237</v>
      </c>
      <c r="L43" s="74">
        <v>252</v>
      </c>
    </row>
    <row r="44" spans="1:12" ht="15.75" x14ac:dyDescent="0.25">
      <c r="A44" s="12"/>
      <c r="B44" s="17" t="s">
        <v>46</v>
      </c>
      <c r="C44" s="10"/>
      <c r="D44" s="68">
        <v>910</v>
      </c>
      <c r="E44" s="59"/>
      <c r="F44" s="54">
        <v>241</v>
      </c>
      <c r="G44" s="22">
        <v>250</v>
      </c>
      <c r="H44" s="53">
        <v>0</v>
      </c>
      <c r="I44" s="53">
        <v>196</v>
      </c>
      <c r="J44" s="22">
        <v>196</v>
      </c>
      <c r="K44" s="22">
        <v>228</v>
      </c>
      <c r="L44" s="74">
        <v>236</v>
      </c>
    </row>
    <row r="45" spans="1:12" ht="15.75" x14ac:dyDescent="0.25">
      <c r="A45" s="12"/>
      <c r="B45" s="17" t="s">
        <v>45</v>
      </c>
      <c r="C45" s="10"/>
      <c r="D45" s="68">
        <v>906</v>
      </c>
      <c r="E45" s="59"/>
      <c r="F45" s="54">
        <v>229</v>
      </c>
      <c r="G45" s="22">
        <v>250</v>
      </c>
      <c r="H45" s="22">
        <v>235</v>
      </c>
      <c r="I45" s="53">
        <v>0</v>
      </c>
      <c r="J45" s="22">
        <v>204</v>
      </c>
      <c r="K45" s="53">
        <v>226</v>
      </c>
      <c r="L45" s="74">
        <v>217</v>
      </c>
    </row>
    <row r="46" spans="1:12" ht="15.75" x14ac:dyDescent="0.25">
      <c r="A46" s="12"/>
      <c r="E46" s="62"/>
      <c r="H46" s="63"/>
      <c r="I46" s="63"/>
      <c r="J46" s="63"/>
      <c r="K46" s="63"/>
      <c r="L46" s="79"/>
    </row>
    <row r="47" spans="1:12" ht="15.75" x14ac:dyDescent="0.25">
      <c r="A47" s="12"/>
      <c r="B47" s="48" t="s">
        <v>23</v>
      </c>
      <c r="C47" s="10"/>
      <c r="D47" s="68">
        <f t="shared" si="0"/>
        <v>0</v>
      </c>
      <c r="E47" s="59"/>
      <c r="F47" s="32"/>
      <c r="G47" s="22"/>
      <c r="H47" s="22"/>
      <c r="I47" s="22"/>
      <c r="J47" s="22"/>
      <c r="K47" s="22"/>
      <c r="L47" s="74"/>
    </row>
    <row r="48" spans="1:12" ht="15.75" x14ac:dyDescent="0.25">
      <c r="A48" s="26"/>
      <c r="B48" s="11"/>
      <c r="C48" s="10"/>
      <c r="D48" s="68">
        <f t="shared" si="0"/>
        <v>0</v>
      </c>
      <c r="E48" s="59"/>
      <c r="F48" s="32"/>
      <c r="G48" s="22"/>
      <c r="H48" s="22"/>
      <c r="I48" s="22"/>
      <c r="J48" s="22"/>
      <c r="K48" s="22"/>
      <c r="L48" s="74"/>
    </row>
    <row r="49" spans="1:12" ht="15.75" x14ac:dyDescent="0.25">
      <c r="A49" s="26"/>
      <c r="B49" s="45" t="s">
        <v>24</v>
      </c>
      <c r="C49" s="10"/>
      <c r="D49" s="68">
        <f t="shared" si="0"/>
        <v>0</v>
      </c>
      <c r="E49" s="59"/>
      <c r="F49" s="32"/>
      <c r="G49" s="22"/>
      <c r="H49" s="22"/>
      <c r="I49" s="22"/>
      <c r="J49" s="22"/>
      <c r="K49" s="22"/>
      <c r="L49" s="74"/>
    </row>
    <row r="50" spans="1:12" ht="15.75" x14ac:dyDescent="0.25">
      <c r="A50" s="26"/>
      <c r="B50" s="64" t="s">
        <v>50</v>
      </c>
      <c r="C50" s="10"/>
      <c r="D50" s="30">
        <v>947</v>
      </c>
      <c r="E50" s="59"/>
      <c r="F50" s="54">
        <v>245</v>
      </c>
      <c r="G50" s="22">
        <v>250</v>
      </c>
      <c r="H50" s="53">
        <v>0</v>
      </c>
      <c r="I50" s="53">
        <v>206</v>
      </c>
      <c r="J50" s="22">
        <v>208</v>
      </c>
      <c r="K50" s="22">
        <v>250</v>
      </c>
      <c r="L50" s="74">
        <v>239</v>
      </c>
    </row>
    <row r="51" spans="1:12" ht="15.75" x14ac:dyDescent="0.25">
      <c r="A51" s="26"/>
      <c r="B51" s="17" t="s">
        <v>28</v>
      </c>
      <c r="C51" s="10"/>
      <c r="D51" s="68">
        <v>881</v>
      </c>
      <c r="E51" s="59"/>
      <c r="F51" s="12">
        <v>231</v>
      </c>
      <c r="G51" s="53">
        <v>223</v>
      </c>
      <c r="H51" s="53">
        <v>196</v>
      </c>
      <c r="I51" s="22">
        <v>202</v>
      </c>
      <c r="J51" s="53">
        <v>184</v>
      </c>
      <c r="K51" s="22">
        <v>213</v>
      </c>
      <c r="L51" s="74">
        <v>235</v>
      </c>
    </row>
    <row r="52" spans="1:12" ht="15.75" x14ac:dyDescent="0.25">
      <c r="A52" s="26"/>
      <c r="B52" s="17" t="s">
        <v>30</v>
      </c>
      <c r="C52" s="10"/>
      <c r="D52" s="68">
        <v>852</v>
      </c>
      <c r="E52" s="59"/>
      <c r="F52" s="54">
        <v>208</v>
      </c>
      <c r="G52" s="22">
        <v>226</v>
      </c>
      <c r="H52" s="53">
        <v>217</v>
      </c>
      <c r="I52" s="22">
        <v>183</v>
      </c>
      <c r="J52" s="53">
        <v>0</v>
      </c>
      <c r="K52" s="22">
        <v>222</v>
      </c>
      <c r="L52" s="74">
        <v>221</v>
      </c>
    </row>
    <row r="53" spans="1:12" ht="15.75" x14ac:dyDescent="0.25">
      <c r="A53" s="26"/>
      <c r="B53" s="9"/>
      <c r="C53" s="10"/>
      <c r="D53" s="68" t="s">
        <v>2</v>
      </c>
      <c r="E53" s="59"/>
      <c r="F53" s="32"/>
      <c r="G53" s="22"/>
      <c r="H53" s="22"/>
      <c r="I53" s="22"/>
      <c r="J53" s="22"/>
      <c r="K53" s="22"/>
      <c r="L53" s="74"/>
    </row>
    <row r="54" spans="1:12" ht="19.5" customHeight="1" x14ac:dyDescent="0.25">
      <c r="A54" s="26"/>
      <c r="B54" s="48" t="s">
        <v>13</v>
      </c>
      <c r="C54" s="10"/>
      <c r="D54" s="68" t="s">
        <v>2</v>
      </c>
      <c r="E54" s="59"/>
      <c r="F54" s="32"/>
      <c r="G54" s="22"/>
      <c r="H54" s="22"/>
      <c r="I54" s="22"/>
      <c r="J54" s="22"/>
      <c r="K54" s="22"/>
      <c r="L54" s="74"/>
    </row>
    <row r="55" spans="1:12" ht="15.75" x14ac:dyDescent="0.25">
      <c r="A55" s="26"/>
      <c r="B55" s="47"/>
      <c r="C55" s="10"/>
      <c r="D55" s="68" t="s">
        <v>2</v>
      </c>
      <c r="E55" s="59"/>
      <c r="F55" s="32"/>
      <c r="G55" s="22"/>
      <c r="H55" s="22"/>
      <c r="I55" s="22"/>
      <c r="J55" s="22"/>
      <c r="K55" s="22"/>
      <c r="L55" s="74"/>
    </row>
    <row r="56" spans="1:12" ht="15.75" x14ac:dyDescent="0.25">
      <c r="A56" s="26"/>
      <c r="B56" s="48" t="s">
        <v>14</v>
      </c>
      <c r="C56" s="10"/>
      <c r="D56" s="68" t="s">
        <v>2</v>
      </c>
      <c r="E56" s="59"/>
      <c r="F56" s="32"/>
      <c r="G56" s="22"/>
      <c r="H56" s="22"/>
      <c r="I56" s="22"/>
      <c r="J56" s="22"/>
      <c r="K56" s="22"/>
      <c r="L56" s="74"/>
    </row>
    <row r="57" spans="1:12" ht="15.75" x14ac:dyDescent="0.25">
      <c r="A57" s="26"/>
      <c r="B57" s="47"/>
      <c r="C57" s="10"/>
      <c r="D57" s="68" t="s">
        <v>2</v>
      </c>
      <c r="E57" s="59"/>
      <c r="F57" s="32"/>
      <c r="G57" s="22"/>
      <c r="H57" s="22"/>
      <c r="I57" s="22"/>
      <c r="J57" s="22"/>
      <c r="K57" s="22"/>
      <c r="L57" s="74"/>
    </row>
    <row r="58" spans="1:12" ht="15.75" x14ac:dyDescent="0.25">
      <c r="A58" s="26"/>
      <c r="B58" s="48" t="s">
        <v>19</v>
      </c>
      <c r="C58" s="10"/>
      <c r="D58" s="68" t="s">
        <v>2</v>
      </c>
      <c r="E58" s="59"/>
      <c r="F58" s="32"/>
      <c r="G58" s="22"/>
      <c r="H58" s="22"/>
      <c r="I58" s="22"/>
      <c r="J58" s="22"/>
      <c r="K58" s="22"/>
      <c r="L58" s="74"/>
    </row>
    <row r="59" spans="1:12" ht="15.75" x14ac:dyDescent="0.25">
      <c r="A59" s="12" t="s">
        <v>2</v>
      </c>
      <c r="B59" s="47"/>
      <c r="C59" s="13"/>
      <c r="D59" s="68" t="s">
        <v>2</v>
      </c>
      <c r="E59" s="59"/>
      <c r="F59" s="12" t="s">
        <v>2</v>
      </c>
      <c r="G59" s="14" t="s">
        <v>2</v>
      </c>
      <c r="H59" s="14"/>
      <c r="I59" s="14"/>
      <c r="J59" s="14"/>
      <c r="K59" s="22"/>
      <c r="L59" s="74"/>
    </row>
    <row r="60" spans="1:12" ht="15.75" x14ac:dyDescent="0.25">
      <c r="A60" s="12"/>
      <c r="B60" s="48" t="s">
        <v>27</v>
      </c>
      <c r="C60" s="13"/>
      <c r="D60" s="68" t="s">
        <v>2</v>
      </c>
      <c r="E60" s="59"/>
      <c r="F60" s="12"/>
      <c r="G60" s="14"/>
      <c r="H60" s="14"/>
      <c r="I60" s="14"/>
      <c r="J60" s="14"/>
      <c r="K60" s="22"/>
      <c r="L60" s="74"/>
    </row>
    <row r="61" spans="1:12" ht="15.75" x14ac:dyDescent="0.25">
      <c r="A61" s="12"/>
      <c r="B61" s="47"/>
      <c r="C61" s="13"/>
      <c r="D61" s="68" t="s">
        <v>2</v>
      </c>
      <c r="E61" s="59"/>
      <c r="F61" s="12"/>
      <c r="G61" s="14"/>
      <c r="H61" s="14"/>
      <c r="I61" s="14"/>
      <c r="J61" s="14"/>
      <c r="K61" s="22"/>
      <c r="L61" s="74"/>
    </row>
    <row r="62" spans="1:12" ht="15.75" x14ac:dyDescent="0.25">
      <c r="A62" s="26"/>
      <c r="B62" s="48" t="s">
        <v>26</v>
      </c>
      <c r="C62" s="10"/>
      <c r="D62" s="68" t="s">
        <v>2</v>
      </c>
      <c r="E62" s="59"/>
      <c r="F62" s="32"/>
      <c r="G62" s="22"/>
      <c r="H62" s="22"/>
      <c r="I62" s="22"/>
      <c r="J62" s="22"/>
      <c r="K62" s="22"/>
      <c r="L62" s="74"/>
    </row>
    <row r="63" spans="1:12" ht="15.75" x14ac:dyDescent="0.25">
      <c r="A63" s="26"/>
      <c r="B63" s="47"/>
      <c r="C63" s="10"/>
      <c r="D63" s="68" t="s">
        <v>2</v>
      </c>
      <c r="E63" s="59"/>
      <c r="F63" s="32"/>
      <c r="G63" s="22"/>
      <c r="H63" s="11"/>
      <c r="I63" s="11"/>
      <c r="J63" s="11"/>
      <c r="K63" s="22"/>
      <c r="L63" s="74"/>
    </row>
    <row r="64" spans="1:12" ht="15.75" x14ac:dyDescent="0.25">
      <c r="A64" s="26"/>
      <c r="B64" s="48" t="s">
        <v>25</v>
      </c>
      <c r="C64" s="10"/>
      <c r="D64" s="68" t="s">
        <v>2</v>
      </c>
      <c r="E64" s="59"/>
      <c r="F64" s="31"/>
      <c r="G64" s="11"/>
      <c r="H64" s="11"/>
      <c r="I64" s="11"/>
      <c r="J64" s="11"/>
      <c r="K64" s="22"/>
      <c r="L64" s="74"/>
    </row>
    <row r="65" spans="1:12" ht="15.75" x14ac:dyDescent="0.25">
      <c r="A65" s="26"/>
      <c r="B65" s="47"/>
      <c r="C65" s="10"/>
      <c r="D65" s="68" t="s">
        <v>2</v>
      </c>
      <c r="E65" s="59"/>
      <c r="F65" s="31"/>
      <c r="G65" s="11"/>
      <c r="H65" s="11"/>
      <c r="I65" s="11"/>
      <c r="J65" s="11"/>
      <c r="K65" s="22"/>
      <c r="L65" s="74"/>
    </row>
    <row r="66" spans="1:12" ht="16.5" thickBot="1" x14ac:dyDescent="0.3">
      <c r="A66" s="27"/>
      <c r="B66" s="50" t="s">
        <v>20</v>
      </c>
      <c r="C66" s="28"/>
      <c r="D66" s="70" t="s">
        <v>2</v>
      </c>
      <c r="E66" s="61"/>
      <c r="F66" s="34"/>
      <c r="G66" s="29"/>
      <c r="H66" s="29"/>
      <c r="I66" s="29"/>
      <c r="J66" s="29"/>
      <c r="K66" s="29"/>
      <c r="L66" s="78"/>
    </row>
    <row r="67" spans="1:12" ht="16.5" thickTop="1" x14ac:dyDescent="0.25">
      <c r="A67" s="1"/>
      <c r="D67" s="71" t="s">
        <v>2</v>
      </c>
      <c r="E67" s="6"/>
      <c r="F67" s="5"/>
    </row>
    <row r="68" spans="1:12" ht="15.75" x14ac:dyDescent="0.25">
      <c r="A68" s="1"/>
      <c r="D68" s="71"/>
      <c r="E68" s="6"/>
      <c r="F68" s="5"/>
    </row>
    <row r="69" spans="1:12" ht="15.75" x14ac:dyDescent="0.25">
      <c r="A69" s="1"/>
      <c r="D69" s="71"/>
      <c r="E69" s="6"/>
      <c r="F69" s="5"/>
    </row>
    <row r="70" spans="1:12" ht="15.75" x14ac:dyDescent="0.25">
      <c r="A70" s="1"/>
      <c r="D70" s="71"/>
      <c r="E70" s="6"/>
      <c r="F70" s="5"/>
    </row>
    <row r="71" spans="1:12" ht="15.75" x14ac:dyDescent="0.25">
      <c r="A71" s="1"/>
      <c r="D71" s="71"/>
      <c r="E71" s="6"/>
      <c r="F71" s="5"/>
    </row>
    <row r="72" spans="1:12" ht="15.75" x14ac:dyDescent="0.25">
      <c r="A72" s="1"/>
      <c r="D72" s="71"/>
      <c r="E72" s="6"/>
      <c r="F72" s="5"/>
    </row>
    <row r="73" spans="1:12" ht="15.75" x14ac:dyDescent="0.25">
      <c r="D73" s="71"/>
      <c r="E73" s="6"/>
      <c r="F73" s="5"/>
    </row>
    <row r="74" spans="1:12" ht="15.75" x14ac:dyDescent="0.25">
      <c r="D74" s="71"/>
      <c r="E74" s="6"/>
      <c r="F74" s="5"/>
    </row>
    <row r="75" spans="1:12" ht="15.75" x14ac:dyDescent="0.25">
      <c r="D75" s="71"/>
      <c r="E75" s="6"/>
      <c r="F75" s="5"/>
    </row>
    <row r="76" spans="1:12" ht="15.75" x14ac:dyDescent="0.25">
      <c r="D76" s="71"/>
      <c r="E76" s="6"/>
      <c r="F76" s="5"/>
    </row>
    <row r="77" spans="1:12" ht="15.75" x14ac:dyDescent="0.25">
      <c r="D77" s="71"/>
      <c r="E77" s="6"/>
      <c r="F77" s="5"/>
    </row>
    <row r="78" spans="1:12" ht="15.75" x14ac:dyDescent="0.25">
      <c r="D78" s="71"/>
      <c r="E78" s="6"/>
      <c r="F78" s="5"/>
    </row>
    <row r="79" spans="1:12" ht="15.75" x14ac:dyDescent="0.25">
      <c r="D79" s="71"/>
      <c r="E79" s="6"/>
      <c r="F79" s="5"/>
    </row>
    <row r="80" spans="1:12" ht="15.75" x14ac:dyDescent="0.25">
      <c r="D80" s="71"/>
      <c r="E80" s="6"/>
      <c r="F80" s="5"/>
    </row>
    <row r="81" spans="4:6" ht="15.75" x14ac:dyDescent="0.25">
      <c r="D81" s="71"/>
      <c r="E81" s="6"/>
      <c r="F81" s="5"/>
    </row>
    <row r="82" spans="4:6" ht="15.75" x14ac:dyDescent="0.25">
      <c r="D82" s="71"/>
      <c r="E82" s="6"/>
      <c r="F82" s="5"/>
    </row>
    <row r="83" spans="4:6" ht="15.75" x14ac:dyDescent="0.25">
      <c r="D83" s="71"/>
      <c r="E83" s="6"/>
      <c r="F83" s="5"/>
    </row>
    <row r="84" spans="4:6" ht="15.75" x14ac:dyDescent="0.25">
      <c r="D84" s="71"/>
      <c r="E84" s="6"/>
      <c r="F84" s="5"/>
    </row>
    <row r="85" spans="4:6" ht="15.75" x14ac:dyDescent="0.25">
      <c r="D85" s="71"/>
      <c r="E85" s="6"/>
      <c r="F85" s="5"/>
    </row>
    <row r="86" spans="4:6" ht="15.75" x14ac:dyDescent="0.25">
      <c r="D86" s="71"/>
      <c r="E86" s="6"/>
      <c r="F86" s="5"/>
    </row>
    <row r="87" spans="4:6" ht="15.75" x14ac:dyDescent="0.25">
      <c r="D87" s="71"/>
      <c r="E87" s="6"/>
      <c r="F87" s="5"/>
    </row>
    <row r="88" spans="4:6" ht="15.75" x14ac:dyDescent="0.25">
      <c r="D88" s="71"/>
      <c r="E88" s="6"/>
      <c r="F88" s="5"/>
    </row>
    <row r="89" spans="4:6" ht="15.75" x14ac:dyDescent="0.25">
      <c r="D89" s="71"/>
      <c r="E89" s="6"/>
      <c r="F89" s="5"/>
    </row>
    <row r="90" spans="4:6" ht="15.75" x14ac:dyDescent="0.25">
      <c r="D90" s="71"/>
      <c r="E90" s="6"/>
      <c r="F90" s="5"/>
    </row>
    <row r="91" spans="4:6" ht="15.75" x14ac:dyDescent="0.25">
      <c r="D91" s="71"/>
      <c r="E91" s="6"/>
      <c r="F91" s="5"/>
    </row>
    <row r="92" spans="4:6" ht="15.75" x14ac:dyDescent="0.25">
      <c r="D92" s="71"/>
      <c r="E92" s="6"/>
      <c r="F92" s="5"/>
    </row>
    <row r="93" spans="4:6" ht="15.75" x14ac:dyDescent="0.25">
      <c r="D93" s="71"/>
      <c r="E93" s="6"/>
      <c r="F93" s="5"/>
    </row>
    <row r="94" spans="4:6" ht="15.75" x14ac:dyDescent="0.25">
      <c r="D94" s="71"/>
      <c r="E94" s="6"/>
      <c r="F94" s="5"/>
    </row>
    <row r="95" spans="4:6" ht="15.75" x14ac:dyDescent="0.25">
      <c r="D95" s="71"/>
      <c r="E95" s="6"/>
      <c r="F95" s="5"/>
    </row>
    <row r="96" spans="4:6" ht="15.75" x14ac:dyDescent="0.25">
      <c r="D96" s="71"/>
      <c r="E96" s="6"/>
    </row>
    <row r="97" spans="4:5" ht="15.75" x14ac:dyDescent="0.25">
      <c r="D97" s="71"/>
      <c r="E97" s="6"/>
    </row>
  </sheetData>
  <pageMargins left="0.7" right="0.7" top="0.75" bottom="0.75" header="0.3" footer="0.3"/>
  <pageSetup scale="47" orientation="landscape" r:id="rId1"/>
  <headerFooter>
    <oddHeader>&amp;C&amp;"-,Bold"&amp;18South Carolina 3D Circuit Standings - Individual Standings  &amp;"-,Regular"&amp;KFF0000after SC Circuit #1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Treasurer</dc:creator>
  <cp:lastModifiedBy>emmett</cp:lastModifiedBy>
  <cp:lastPrinted>2021-03-05T22:28:36Z</cp:lastPrinted>
  <dcterms:created xsi:type="dcterms:W3CDTF">2020-02-19T14:36:13Z</dcterms:created>
  <dcterms:modified xsi:type="dcterms:W3CDTF">2021-07-26T13:57:22Z</dcterms:modified>
</cp:coreProperties>
</file>